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/>
  <mc:AlternateContent xmlns:mc="http://schemas.openxmlformats.org/markup-compatibility/2006">
    <mc:Choice Requires="x15">
      <x15ac:absPath xmlns:x15ac="http://schemas.microsoft.com/office/spreadsheetml/2010/11/ac" url="C:\Users\User\Desktop\MBI\RFI Database &amp; RFI Forms\RFI Forms\"/>
    </mc:Choice>
  </mc:AlternateContent>
  <xr:revisionPtr revIDLastSave="0" documentId="11_F8AE7A35B9D9649F68A0EA90B20CAB2C25379876" xr6:coauthVersionLast="47" xr6:coauthVersionMax="47" xr10:uidLastSave="{00000000-0000-0000-0000-000000000000}"/>
  <bookViews>
    <workbookView xWindow="0" yWindow="0" windowWidth="19200" windowHeight="7350" xr2:uid="{00000000-000D-0000-FFFF-FFFF00000000}"/>
  </bookViews>
  <sheets>
    <sheet name="Appendix 1" sheetId="13" r:id="rId1"/>
    <sheet name="Appendix 2" sheetId="19" r:id="rId2"/>
    <sheet name="Appendix 3" sheetId="20" r:id="rId3"/>
    <sheet name="Appendix 4" sheetId="21" r:id="rId4"/>
    <sheet name="Appendix 5" sheetId="22" r:id="rId5"/>
    <sheet name="Appendix 6" sheetId="23" r:id="rId6"/>
  </sheets>
  <definedNames>
    <definedName name="Alisia" localSheetId="1">#REF!</definedName>
    <definedName name="Alisia">#REF!</definedName>
    <definedName name="EvaluationTable" localSheetId="1">#REF!</definedName>
    <definedName name="EvaluationTable">#REF!</definedName>
    <definedName name="Financial" localSheetId="1">#REF!</definedName>
    <definedName name="Financial">#REF!</definedName>
    <definedName name="FirstList" localSheetId="1">#REF!</definedName>
    <definedName name="FirstList">#REF!</definedName>
    <definedName name="_xlnm.Print_Area" localSheetId="3">'Appendix 4'!$A$1:$BG$93</definedName>
    <definedName name="SecondList" localSheetId="1">#REF!</definedName>
    <definedName name="Second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90" i="21" l="1"/>
  <c r="BD90" i="21"/>
  <c r="AX90" i="21"/>
  <c r="AU90" i="21"/>
  <c r="AD90" i="21"/>
  <c r="BE89" i="21"/>
  <c r="BD89" i="21"/>
  <c r="AX89" i="21"/>
  <c r="AU89" i="21"/>
  <c r="AD89" i="21"/>
  <c r="BE88" i="21"/>
  <c r="BD88" i="21"/>
  <c r="AX88" i="21"/>
  <c r="AU88" i="21"/>
  <c r="AD88" i="21"/>
  <c r="BE87" i="21"/>
  <c r="BD87" i="21"/>
  <c r="AX87" i="21"/>
  <c r="AU87" i="21"/>
  <c r="AD87" i="21"/>
  <c r="BE86" i="21"/>
  <c r="BD86" i="21"/>
  <c r="AX86" i="21"/>
  <c r="AU86" i="21"/>
  <c r="AD86" i="21"/>
  <c r="BE85" i="21"/>
  <c r="BD85" i="21"/>
  <c r="AX85" i="21"/>
  <c r="AU85" i="21"/>
  <c r="AD85" i="21"/>
  <c r="BE84" i="21"/>
  <c r="BD84" i="21"/>
  <c r="AX84" i="21"/>
  <c r="AU84" i="21"/>
  <c r="AD84" i="21"/>
  <c r="BE83" i="21"/>
  <c r="BD83" i="21"/>
  <c r="AX83" i="21"/>
  <c r="AU83" i="21"/>
  <c r="AD83" i="21"/>
  <c r="BE82" i="21"/>
  <c r="BD82" i="21"/>
  <c r="AX82" i="21"/>
  <c r="AU82" i="21"/>
  <c r="AD82" i="21"/>
  <c r="BE81" i="21"/>
  <c r="BD81" i="21"/>
  <c r="AX81" i="21"/>
  <c r="AU81" i="21"/>
  <c r="AD81" i="21"/>
  <c r="BE80" i="21"/>
  <c r="BD80" i="21"/>
  <c r="AX80" i="21"/>
  <c r="AU80" i="21"/>
  <c r="AD80" i="21"/>
  <c r="BE79" i="21"/>
  <c r="BD79" i="21"/>
  <c r="AX79" i="21"/>
  <c r="AU79" i="21"/>
  <c r="AD79" i="21"/>
  <c r="BE78" i="21"/>
  <c r="BD78" i="21"/>
  <c r="AX78" i="21"/>
  <c r="AU78" i="21"/>
  <c r="AD78" i="21"/>
  <c r="BE77" i="21"/>
  <c r="BD77" i="21"/>
  <c r="AX77" i="21"/>
  <c r="AU77" i="21"/>
  <c r="AD77" i="21"/>
  <c r="BE76" i="21"/>
  <c r="BD76" i="21"/>
  <c r="AX76" i="21"/>
  <c r="AU76" i="21"/>
  <c r="AD76" i="21"/>
  <c r="BE75" i="21"/>
  <c r="BD75" i="21"/>
  <c r="AX75" i="21"/>
  <c r="AU75" i="21"/>
  <c r="AD75" i="21"/>
  <c r="BE74" i="21"/>
  <c r="BD74" i="21"/>
  <c r="AX74" i="21"/>
  <c r="AU74" i="21"/>
  <c r="AD74" i="21"/>
  <c r="BE73" i="21"/>
  <c r="BD73" i="21"/>
  <c r="AX73" i="21"/>
  <c r="AU73" i="21"/>
  <c r="AD73" i="21"/>
  <c r="BE72" i="21"/>
  <c r="BD72" i="21"/>
  <c r="AX72" i="21"/>
  <c r="AU72" i="21"/>
  <c r="AD72" i="21"/>
  <c r="BE71" i="21"/>
  <c r="BD71" i="21"/>
  <c r="AX71" i="21"/>
  <c r="AU71" i="21"/>
  <c r="AD71" i="21"/>
  <c r="BE70" i="21"/>
  <c r="BD70" i="21"/>
  <c r="AX70" i="21"/>
  <c r="AU70" i="21"/>
  <c r="AD70" i="21"/>
  <c r="BE69" i="21"/>
  <c r="BD69" i="21"/>
  <c r="AX69" i="21"/>
  <c r="AU69" i="21"/>
  <c r="AD69" i="21"/>
  <c r="BE68" i="21"/>
  <c r="BD68" i="21"/>
  <c r="AX68" i="21"/>
  <c r="AU68" i="21"/>
  <c r="AD68" i="21"/>
  <c r="BE67" i="21"/>
  <c r="BD67" i="21"/>
  <c r="AX67" i="21"/>
  <c r="AU67" i="21"/>
  <c r="AD67" i="21"/>
  <c r="BE66" i="21"/>
  <c r="BD66" i="21"/>
  <c r="AX66" i="21"/>
  <c r="AU66" i="21"/>
  <c r="AD66" i="21"/>
  <c r="BE65" i="21"/>
  <c r="BD65" i="21"/>
  <c r="AX65" i="21"/>
  <c r="AU65" i="21"/>
  <c r="AD65" i="21"/>
  <c r="BE64" i="21"/>
  <c r="BD64" i="21"/>
  <c r="AX64" i="21"/>
  <c r="AU64" i="21"/>
  <c r="AD64" i="21"/>
  <c r="BE63" i="21"/>
  <c r="BD63" i="21"/>
  <c r="AX63" i="21"/>
  <c r="AU63" i="21"/>
  <c r="AD63" i="21"/>
  <c r="BE62" i="21"/>
  <c r="BD62" i="21"/>
  <c r="AX62" i="21"/>
  <c r="AU62" i="21"/>
  <c r="AD62" i="21"/>
  <c r="BE61" i="21"/>
  <c r="BD61" i="21"/>
  <c r="AX61" i="21"/>
  <c r="AU61" i="21"/>
  <c r="AD61" i="21"/>
  <c r="BE60" i="21"/>
  <c r="BD60" i="21"/>
  <c r="AX60" i="21"/>
  <c r="AU60" i="21"/>
  <c r="AD60" i="21"/>
  <c r="BE59" i="21"/>
  <c r="BD59" i="21"/>
  <c r="AX59" i="21"/>
  <c r="AU59" i="21"/>
  <c r="AD59" i="21"/>
  <c r="BE58" i="21"/>
  <c r="BD58" i="21"/>
  <c r="AX58" i="21"/>
  <c r="AU58" i="21"/>
  <c r="AD58" i="21"/>
  <c r="BE57" i="21"/>
  <c r="BD57" i="21"/>
  <c r="AX57" i="21"/>
  <c r="AU57" i="21"/>
  <c r="AD57" i="21"/>
  <c r="BE56" i="21"/>
  <c r="BD56" i="21"/>
  <c r="AX56" i="21"/>
  <c r="AU56" i="21"/>
  <c r="AD56" i="21"/>
  <c r="BE55" i="21"/>
  <c r="BD55" i="21"/>
  <c r="AX55" i="21"/>
  <c r="AU55" i="21"/>
  <c r="AD55" i="21"/>
  <c r="BE54" i="21"/>
  <c r="BD54" i="21"/>
  <c r="AX54" i="21"/>
  <c r="AU54" i="21"/>
  <c r="AD54" i="21"/>
  <c r="BE53" i="21"/>
  <c r="BD53" i="21"/>
  <c r="AX53" i="21"/>
  <c r="AU53" i="21"/>
  <c r="AD53" i="21"/>
  <c r="BE52" i="21"/>
  <c r="BD52" i="21"/>
  <c r="AX52" i="21"/>
  <c r="AU52" i="21"/>
  <c r="AD52" i="21"/>
  <c r="BE51" i="21"/>
  <c r="BD51" i="21"/>
  <c r="AX51" i="21"/>
  <c r="AU51" i="21"/>
  <c r="AD51" i="21"/>
  <c r="BE50" i="21"/>
  <c r="BD50" i="21"/>
  <c r="AX50" i="21"/>
  <c r="AU50" i="21"/>
  <c r="AD50" i="21"/>
  <c r="BE49" i="21"/>
  <c r="BD49" i="21"/>
  <c r="AX49" i="21"/>
  <c r="AU49" i="21"/>
  <c r="AD49" i="21"/>
  <c r="BE48" i="21"/>
  <c r="BD48" i="21"/>
  <c r="AX48" i="21"/>
  <c r="AU48" i="21"/>
  <c r="AD48" i="21"/>
  <c r="BE47" i="21"/>
  <c r="BD47" i="21"/>
  <c r="AX47" i="21"/>
  <c r="AU47" i="21"/>
  <c r="AD47" i="21"/>
  <c r="BE46" i="21"/>
  <c r="BD46" i="21"/>
  <c r="AX46" i="21"/>
  <c r="AU46" i="21"/>
  <c r="AD46" i="21"/>
  <c r="BE45" i="21"/>
  <c r="BD45" i="21"/>
  <c r="AX45" i="21"/>
  <c r="AU45" i="21"/>
  <c r="AD45" i="21"/>
  <c r="BE44" i="21"/>
  <c r="BD44" i="21"/>
  <c r="AX44" i="21"/>
  <c r="AU44" i="21"/>
  <c r="AD44" i="21"/>
  <c r="BE43" i="21"/>
  <c r="BD43" i="21"/>
  <c r="AX43" i="21"/>
  <c r="AU43" i="21"/>
  <c r="AD43" i="21"/>
  <c r="BE42" i="21"/>
  <c r="BD42" i="21"/>
  <c r="AX42" i="21"/>
  <c r="AU42" i="21"/>
  <c r="AD42" i="21"/>
  <c r="BE41" i="21"/>
  <c r="BD41" i="21"/>
  <c r="AX41" i="21"/>
  <c r="AU41" i="21"/>
  <c r="AD41" i="21"/>
  <c r="BE40" i="21"/>
  <c r="BD40" i="21"/>
  <c r="AX40" i="21"/>
  <c r="AU40" i="21"/>
  <c r="AD40" i="21"/>
  <c r="BE39" i="21"/>
  <c r="BD39" i="21"/>
  <c r="AX39" i="21"/>
  <c r="AU39" i="21"/>
  <c r="AD39" i="21"/>
  <c r="BE38" i="21"/>
  <c r="BD38" i="21"/>
  <c r="AX38" i="21"/>
  <c r="AU38" i="21"/>
  <c r="AD38" i="21"/>
  <c r="BE37" i="21"/>
  <c r="BD37" i="21"/>
  <c r="AX37" i="21"/>
  <c r="AU37" i="21"/>
  <c r="AD37" i="21"/>
  <c r="BE36" i="21"/>
  <c r="BD36" i="21"/>
  <c r="AX36" i="21"/>
  <c r="AU36" i="21"/>
  <c r="AD36" i="21"/>
  <c r="BE35" i="21"/>
  <c r="BD35" i="21"/>
  <c r="AX35" i="21"/>
  <c r="AU35" i="21"/>
  <c r="AD35" i="21"/>
  <c r="BE34" i="21"/>
  <c r="BD34" i="21"/>
  <c r="AX34" i="21"/>
  <c r="AU34" i="21"/>
  <c r="AD34" i="21"/>
  <c r="BE33" i="21"/>
  <c r="BD33" i="21"/>
  <c r="AX33" i="21"/>
  <c r="AU33" i="21"/>
  <c r="AD33" i="21"/>
  <c r="BE32" i="21"/>
  <c r="BD32" i="21"/>
  <c r="AX32" i="21"/>
  <c r="AU32" i="21"/>
  <c r="AD32" i="21"/>
  <c r="BE31" i="21"/>
  <c r="BD31" i="21"/>
  <c r="AX31" i="21"/>
  <c r="AU31" i="21"/>
  <c r="AD31" i="21"/>
  <c r="BE30" i="21"/>
  <c r="BD30" i="21"/>
  <c r="AX30" i="21"/>
  <c r="AU30" i="21"/>
  <c r="AD30" i="21"/>
  <c r="BE29" i="21"/>
  <c r="BD29" i="21"/>
  <c r="AX29" i="21"/>
  <c r="AU29" i="21"/>
  <c r="AD29" i="21"/>
  <c r="BE28" i="21"/>
  <c r="BD28" i="21"/>
  <c r="AX28" i="21"/>
  <c r="AU28" i="21"/>
  <c r="AD28" i="21"/>
  <c r="BE27" i="21"/>
  <c r="BD27" i="21"/>
  <c r="AX27" i="21"/>
  <c r="AU27" i="21"/>
  <c r="AD27" i="21"/>
  <c r="BE26" i="21"/>
  <c r="BD26" i="21"/>
  <c r="AX26" i="21"/>
  <c r="AU26" i="21"/>
  <c r="AD26" i="21"/>
  <c r="BE25" i="21"/>
  <c r="BD25" i="21"/>
  <c r="AX25" i="21"/>
  <c r="AU25" i="21"/>
  <c r="AD25" i="21"/>
  <c r="BE24" i="21"/>
  <c r="BD24" i="21"/>
  <c r="AX24" i="21"/>
  <c r="AU24" i="21"/>
  <c r="AD24" i="21"/>
  <c r="BE23" i="21"/>
  <c r="BD23" i="21"/>
  <c r="AX23" i="21"/>
  <c r="AU23" i="21"/>
  <c r="AD23" i="21"/>
  <c r="BE22" i="21"/>
  <c r="BD22" i="21"/>
  <c r="AX22" i="21"/>
  <c r="AU22" i="21"/>
  <c r="AD22" i="21"/>
  <c r="G37" i="19"/>
  <c r="F37" i="19"/>
  <c r="E37" i="19"/>
  <c r="D37" i="19"/>
  <c r="D40" i="19" s="1"/>
  <c r="D44" i="19" s="1"/>
  <c r="G31" i="19"/>
  <c r="F31" i="19"/>
  <c r="E31" i="19"/>
  <c r="D31" i="19"/>
  <c r="G26" i="19"/>
  <c r="G32" i="19" s="1"/>
  <c r="F26" i="19"/>
  <c r="F32" i="19" s="1"/>
  <c r="E26" i="19"/>
  <c r="E32" i="19" s="1"/>
  <c r="D26" i="19"/>
  <c r="D32" i="19" s="1"/>
  <c r="G23" i="19"/>
  <c r="F23" i="19"/>
  <c r="E23" i="19"/>
  <c r="D23" i="19"/>
  <c r="G22" i="19"/>
  <c r="F22" i="19"/>
  <c r="E22" i="19"/>
  <c r="D22" i="19"/>
  <c r="G19" i="19"/>
  <c r="F19" i="19"/>
  <c r="E19" i="19"/>
  <c r="D19" i="19"/>
  <c r="G15" i="19"/>
  <c r="F15" i="19"/>
  <c r="E15" i="19"/>
  <c r="D15" i="19"/>
  <c r="G10" i="19"/>
  <c r="F10" i="19"/>
  <c r="E10" i="19"/>
  <c r="D10" i="19"/>
  <c r="D45" i="19" l="1"/>
  <c r="AO22" i="21"/>
  <c r="AJ22" i="21"/>
  <c r="AH22" i="21"/>
  <c r="AO23" i="21"/>
  <c r="AJ23" i="21"/>
  <c r="AH23" i="21"/>
  <c r="AO24" i="21"/>
  <c r="AJ24" i="21"/>
  <c r="AH24" i="21"/>
  <c r="AO25" i="21"/>
  <c r="AJ25" i="21"/>
  <c r="AH25" i="21"/>
  <c r="AO26" i="21"/>
  <c r="AJ26" i="21"/>
  <c r="AH26" i="21"/>
  <c r="AO27" i="21"/>
  <c r="AJ27" i="21"/>
  <c r="AH27" i="21"/>
  <c r="AO28" i="21"/>
  <c r="AJ28" i="21"/>
  <c r="AH28" i="21"/>
  <c r="AO29" i="21"/>
  <c r="AJ29" i="21"/>
  <c r="AH29" i="21"/>
  <c r="AO30" i="21"/>
  <c r="AJ30" i="21"/>
  <c r="AH30" i="21"/>
  <c r="AO31" i="21"/>
  <c r="AJ31" i="21"/>
  <c r="AH31" i="21"/>
  <c r="AO32" i="21"/>
  <c r="AJ32" i="21"/>
  <c r="AH32" i="21"/>
  <c r="AO33" i="21"/>
  <c r="AJ33" i="21"/>
  <c r="AH33" i="21"/>
  <c r="AO34" i="21"/>
  <c r="AJ34" i="21"/>
  <c r="AH34" i="21"/>
  <c r="AO35" i="21"/>
  <c r="AJ35" i="21"/>
  <c r="AH35" i="21"/>
  <c r="AO36" i="21"/>
  <c r="AJ36" i="21"/>
  <c r="AH36" i="21"/>
  <c r="AO37" i="21"/>
  <c r="AJ37" i="21"/>
  <c r="AH37" i="21"/>
  <c r="AO38" i="21"/>
  <c r="AJ38" i="21"/>
  <c r="AH38" i="21"/>
  <c r="AO39" i="21"/>
  <c r="AJ39" i="21"/>
  <c r="AH39" i="21"/>
  <c r="AO40" i="21"/>
  <c r="AJ40" i="21"/>
  <c r="AH40" i="21"/>
  <c r="AO41" i="21"/>
  <c r="AJ41" i="21"/>
  <c r="AH41" i="21"/>
  <c r="AO42" i="21"/>
  <c r="AJ42" i="21"/>
  <c r="AH42" i="21"/>
  <c r="AO43" i="21"/>
  <c r="AJ43" i="21"/>
  <c r="AH43" i="21"/>
  <c r="AO44" i="21"/>
  <c r="AJ44" i="21"/>
  <c r="AH44" i="21"/>
  <c r="AO45" i="21"/>
  <c r="AJ45" i="21"/>
  <c r="AH45" i="21"/>
  <c r="AO46" i="21"/>
  <c r="AJ46" i="21"/>
  <c r="AH46" i="21"/>
  <c r="AO47" i="21"/>
  <c r="AJ47" i="21"/>
  <c r="AH47" i="21"/>
  <c r="AO48" i="21"/>
  <c r="AJ48" i="21"/>
  <c r="AH48" i="21"/>
  <c r="AO49" i="21"/>
  <c r="AJ49" i="21"/>
  <c r="AH49" i="21"/>
  <c r="AO50" i="21"/>
  <c r="AJ50" i="21"/>
  <c r="AH50" i="21"/>
  <c r="AO51" i="21"/>
  <c r="AJ51" i="21"/>
  <c r="AH51" i="21"/>
  <c r="AO52" i="21"/>
  <c r="AJ52" i="21"/>
  <c r="AH52" i="21"/>
  <c r="AO53" i="21"/>
  <c r="AJ53" i="21"/>
  <c r="AH53" i="21"/>
  <c r="AO54" i="21"/>
  <c r="AJ54" i="21"/>
  <c r="AH54" i="21"/>
  <c r="AO55" i="21"/>
  <c r="AJ55" i="21"/>
  <c r="AH55" i="21"/>
  <c r="AO56" i="21"/>
  <c r="AJ56" i="21"/>
  <c r="AH56" i="21"/>
  <c r="AO57" i="21"/>
  <c r="AJ57" i="21"/>
  <c r="AH57" i="21"/>
  <c r="AO58" i="21"/>
  <c r="AJ58" i="21"/>
  <c r="AH58" i="21"/>
  <c r="AO59" i="21"/>
  <c r="AJ59" i="21"/>
  <c r="AH59" i="21"/>
  <c r="AO60" i="21"/>
  <c r="AJ60" i="21"/>
  <c r="AH60" i="21"/>
  <c r="AO61" i="21"/>
  <c r="AJ61" i="21"/>
  <c r="AH61" i="21"/>
  <c r="AO62" i="21"/>
  <c r="AJ62" i="21"/>
  <c r="AH62" i="21"/>
  <c r="AO63" i="21"/>
  <c r="AJ63" i="21"/>
  <c r="AH63" i="21"/>
  <c r="AO64" i="21"/>
  <c r="AJ64" i="21"/>
  <c r="AH64" i="21"/>
  <c r="AO65" i="21"/>
  <c r="AJ65" i="21"/>
  <c r="AH65" i="21"/>
  <c r="AO66" i="21"/>
  <c r="AJ66" i="21"/>
  <c r="AH66" i="21"/>
  <c r="AO67" i="21"/>
  <c r="AJ67" i="21"/>
  <c r="AH67" i="21"/>
  <c r="AO68" i="21"/>
  <c r="AJ68" i="21"/>
  <c r="AH68" i="21"/>
  <c r="AO69" i="21"/>
  <c r="AJ69" i="21"/>
  <c r="AH69" i="21"/>
  <c r="AO70" i="21"/>
  <c r="AJ70" i="21"/>
  <c r="AH70" i="21"/>
  <c r="AO71" i="21"/>
  <c r="AJ71" i="21"/>
  <c r="AH71" i="21"/>
  <c r="AO72" i="21"/>
  <c r="AJ72" i="21"/>
  <c r="AH72" i="21"/>
  <c r="AO73" i="21"/>
  <c r="AJ73" i="21"/>
  <c r="AH73" i="21"/>
  <c r="AO74" i="21"/>
  <c r="AJ74" i="21"/>
  <c r="AH74" i="21"/>
  <c r="AO75" i="21"/>
  <c r="AJ75" i="21"/>
  <c r="AH75" i="21"/>
  <c r="AO76" i="21"/>
  <c r="AJ76" i="21"/>
  <c r="AH76" i="21"/>
  <c r="AO77" i="21"/>
  <c r="AJ77" i="21"/>
  <c r="AH77" i="21"/>
  <c r="AO78" i="21"/>
  <c r="AJ78" i="21"/>
  <c r="AH78" i="21"/>
  <c r="AO79" i="21"/>
  <c r="AJ79" i="21"/>
  <c r="AH79" i="21"/>
  <c r="AO80" i="21"/>
  <c r="AJ80" i="21"/>
  <c r="AH80" i="21"/>
  <c r="AO81" i="21"/>
  <c r="AJ81" i="21"/>
  <c r="AH81" i="21"/>
  <c r="AO82" i="21"/>
  <c r="AJ82" i="21"/>
  <c r="AH82" i="21"/>
  <c r="AO83" i="21"/>
  <c r="AJ83" i="21"/>
  <c r="AH83" i="21"/>
  <c r="AO84" i="21"/>
  <c r="AJ84" i="21"/>
  <c r="AH84" i="21"/>
  <c r="AO85" i="21"/>
  <c r="AJ85" i="21"/>
  <c r="AH85" i="21"/>
  <c r="AO86" i="21"/>
  <c r="AJ86" i="21"/>
  <c r="AH86" i="21"/>
  <c r="AO87" i="21"/>
  <c r="AJ87" i="21"/>
  <c r="AH87" i="21"/>
  <c r="AO88" i="21"/>
  <c r="AJ88" i="21"/>
  <c r="AH88" i="21"/>
  <c r="AO89" i="21"/>
  <c r="AJ89" i="21"/>
  <c r="AH89" i="21"/>
  <c r="AO90" i="21"/>
  <c r="AJ90" i="21"/>
  <c r="AH90" i="21"/>
  <c r="E39" i="19"/>
  <c r="E40" i="19" s="1"/>
  <c r="F39" i="19" l="1"/>
  <c r="F40" i="19" s="1"/>
  <c r="E44" i="19"/>
  <c r="E45" i="19" s="1"/>
  <c r="G39" i="19" l="1"/>
  <c r="G40" i="19" s="1"/>
  <c r="G44" i="19" s="1"/>
  <c r="G45" i="19" s="1"/>
  <c r="F44" i="19"/>
  <c r="F45" i="19" s="1"/>
</calcChain>
</file>

<file path=xl/sharedStrings.xml><?xml version="1.0" encoding="utf-8"?>
<sst xmlns="http://schemas.openxmlformats.org/spreadsheetml/2006/main" count="364" uniqueCount="257">
  <si>
    <t>Appendix 1. Particulars of Organization</t>
  </si>
  <si>
    <t>1.1 General Information</t>
  </si>
  <si>
    <t>a</t>
  </si>
  <si>
    <t>Name of Company:</t>
  </si>
  <si>
    <t>b</t>
  </si>
  <si>
    <t>Company's Registration Number:</t>
  </si>
  <si>
    <t>c</t>
  </si>
  <si>
    <t>Registered Business Address:</t>
  </si>
  <si>
    <t>d</t>
  </si>
  <si>
    <t>Correspondence Address:</t>
  </si>
  <si>
    <t>e</t>
  </si>
  <si>
    <t>Telephone No.:</t>
  </si>
  <si>
    <t>f</t>
  </si>
  <si>
    <t>Fax No.:</t>
  </si>
  <si>
    <t>g</t>
  </si>
  <si>
    <t>Name and position of person who may be contacted for further information if required:</t>
  </si>
  <si>
    <t>i</t>
  </si>
  <si>
    <t>Management</t>
  </si>
  <si>
    <t>Name:</t>
  </si>
  <si>
    <t>Website:</t>
  </si>
  <si>
    <t>Position:</t>
  </si>
  <si>
    <t>Tel. No.:</t>
  </si>
  <si>
    <t>Email:</t>
  </si>
  <si>
    <t>ii</t>
  </si>
  <si>
    <t>Technical</t>
  </si>
  <si>
    <t>iii</t>
  </si>
  <si>
    <t>Finance</t>
  </si>
  <si>
    <t>1.2 Company Structure</t>
  </si>
  <si>
    <t>Type of Organization:</t>
  </si>
  <si>
    <t>i) Proprietor</t>
  </si>
  <si>
    <t>ii) Partnership</t>
  </si>
  <si>
    <t>iii) Private Limited</t>
  </si>
  <si>
    <t>iv) Public Listed</t>
  </si>
  <si>
    <t>Bumiputera Status:</t>
  </si>
  <si>
    <t>i) Yes</t>
  </si>
  <si>
    <t>ii) No</t>
  </si>
  <si>
    <t>Percentage of Shareholding:</t>
  </si>
  <si>
    <t>i) Bumiputera share:</t>
  </si>
  <si>
    <t>ii) Non-Bumiputera share:</t>
  </si>
  <si>
    <t>Date of Company Incorporation:</t>
  </si>
  <si>
    <t>Years in Business as a Developer under Present Name:</t>
  </si>
  <si>
    <t xml:space="preserve">State whether Company was Incorporated under Limited or Unlimited Liability: </t>
  </si>
  <si>
    <t>i) Limited</t>
  </si>
  <si>
    <t>ii) Unlimited Liability</t>
  </si>
  <si>
    <t>Particulars of Shareholders (for Public Listed Companies, kindly show the 30 largest shareholders):</t>
  </si>
  <si>
    <t>(Applicants to submit certificed copies of registration with the Registrar of Companies/ Business showing paid-up capital.)</t>
  </si>
  <si>
    <t>Name</t>
  </si>
  <si>
    <t>Address</t>
  </si>
  <si>
    <t>Number of Shares Held</t>
  </si>
  <si>
    <t>% of Shares Held</t>
  </si>
  <si>
    <t>h</t>
  </si>
  <si>
    <t>Particulars of Directors:</t>
  </si>
  <si>
    <t>Designation</t>
  </si>
  <si>
    <t>% of Shareholdings (Directly or Indirectly)</t>
  </si>
  <si>
    <t>Principal Bankers:</t>
  </si>
  <si>
    <t>j</t>
  </si>
  <si>
    <t>Auditor:</t>
  </si>
  <si>
    <t>k</t>
  </si>
  <si>
    <t>Solicitor:</t>
  </si>
  <si>
    <t>Appendix 2. Particulars of Finance</t>
  </si>
  <si>
    <t>Company Name</t>
  </si>
  <si>
    <t>Financial Year End</t>
  </si>
  <si>
    <t>Auditor</t>
  </si>
  <si>
    <t>No</t>
  </si>
  <si>
    <t>Type of Account (Audited/ Draft/ Qtr)</t>
  </si>
  <si>
    <t>P&amp;L</t>
  </si>
  <si>
    <t>Revenue</t>
  </si>
  <si>
    <t>Cost of Contract / Cost of Sales</t>
  </si>
  <si>
    <t>Gross Profit (1 - 2)</t>
  </si>
  <si>
    <t>Finance Costs</t>
  </si>
  <si>
    <t>Profit Before Tax</t>
  </si>
  <si>
    <t>Profit After Tax</t>
  </si>
  <si>
    <t>Minority Interests</t>
  </si>
  <si>
    <t>Profit After Tax &amp; Minority Interest (6 - 7)</t>
  </si>
  <si>
    <t>Balance Sheet</t>
  </si>
  <si>
    <t>Current Assets</t>
  </si>
  <si>
    <t>Non-current Assets</t>
  </si>
  <si>
    <t>Total Assets (9 + 10)</t>
  </si>
  <si>
    <t>Current Liabilities</t>
  </si>
  <si>
    <t>Non-current Liabilities</t>
  </si>
  <si>
    <t>Total Liabilities (12 + 13)</t>
  </si>
  <si>
    <t>Current Ratio (9 / 12)</t>
  </si>
  <si>
    <t>Non-current Borrowings</t>
  </si>
  <si>
    <t>Current Borrowings</t>
  </si>
  <si>
    <t>Total Borrowings (16 + 17)</t>
  </si>
  <si>
    <t>Authorized Capital</t>
  </si>
  <si>
    <t>Paid-up Capital</t>
  </si>
  <si>
    <t>Shareholders' Funds</t>
  </si>
  <si>
    <t>Networth (21 + 22)</t>
  </si>
  <si>
    <t>Gearing (18 / 23)</t>
  </si>
  <si>
    <t xml:space="preserve">Cashflow </t>
  </si>
  <si>
    <t>CFO</t>
  </si>
  <si>
    <t>CFI</t>
  </si>
  <si>
    <t>CFF</t>
  </si>
  <si>
    <t>Increase/ (Decrease) in Cash (25 + 26 + 27)</t>
  </si>
  <si>
    <t>Extraordinary Increase/ (Decrease) in Cash</t>
  </si>
  <si>
    <t>Cash Brought Forward</t>
  </si>
  <si>
    <t>Ending Cash as per Cashflow Statement (28 + 29 + 30)</t>
  </si>
  <si>
    <t>Encumbered Cash</t>
  </si>
  <si>
    <t>Bank Overdrafts</t>
  </si>
  <si>
    <t>Discontinued Operation</t>
  </si>
  <si>
    <t>Cash &amp; Cash Equivalents as per Balance Sheet (31 + 32 + 33 + 34)</t>
  </si>
  <si>
    <t>Net Gearing [(18 - 35) / 23]</t>
  </si>
  <si>
    <t>Projects</t>
  </si>
  <si>
    <t>Unbilled Sales</t>
  </si>
  <si>
    <t>Appendix 3. List of Bank Borrowings</t>
  </si>
  <si>
    <t>Bank</t>
  </si>
  <si>
    <t>Type of Facility</t>
  </si>
  <si>
    <t>Approved Limit (RM)</t>
  </si>
  <si>
    <t>Amount Utilized (RM)</t>
  </si>
  <si>
    <t>Security</t>
  </si>
  <si>
    <t>Appendix 4. Experience in Development</t>
  </si>
  <si>
    <t>General Rules</t>
  </si>
  <si>
    <r>
      <t xml:space="preserve">Kindly ensure that all information provided are true and accurate as at time of submission [ </t>
    </r>
    <r>
      <rPr>
        <b/>
        <i/>
        <sz val="11"/>
        <color rgb="FFFF0000"/>
        <rFont val="Calibri"/>
        <family val="2"/>
        <scheme val="minor"/>
      </rPr>
      <t>insert date of submission</t>
    </r>
    <r>
      <rPr>
        <i/>
        <sz val="11"/>
        <color theme="1"/>
        <rFont val="Calibri"/>
        <family val="2"/>
        <scheme val="minor"/>
      </rPr>
      <t xml:space="preserve"> ]</t>
    </r>
  </si>
  <si>
    <t>If there are multiple phases per development, kindly enter all phases in different rows, as per example below.</t>
  </si>
  <si>
    <t>If there are multiple development components per phase (eg, 2 blocks of condominium and 1 block of office tower), kindly enter all development components within the same phase in separate rows, as per example below.</t>
  </si>
  <si>
    <r>
      <t xml:space="preserve">Any further inquiries pertaining to this RFI Questionnaire (Appendix 4 - Experience in Development) can be directly emailed to </t>
    </r>
    <r>
      <rPr>
        <i/>
        <sz val="11"/>
        <color rgb="FF0000FF"/>
        <rFont val="Calibri"/>
        <family val="2"/>
        <scheme val="minor"/>
      </rPr>
      <t>rfi_enquiries@mbiselangor.com.my</t>
    </r>
  </si>
  <si>
    <t>Notes</t>
  </si>
  <si>
    <t>Building Type</t>
  </si>
  <si>
    <t>:</t>
  </si>
  <si>
    <t>(x)-storey terrace; (x)-storey Semi-D; (x)-storey bungalow; walk-up apartments; serviced apartments; condominium; SOHO; SOVO; shopping mall; retail podium; x-storey retail shop lot; office tower; x-storey shop office; education infrastructure; hotel; convention centre; resort; others</t>
  </si>
  <si>
    <t>Total Infrastructure Space</t>
  </si>
  <si>
    <t>Includes areas such as roads, water reservoirs, septic tanks, power stations, telco towers and other infrastructure located in common areas, but does not include Total Public Space</t>
  </si>
  <si>
    <t>Total Public Space</t>
  </si>
  <si>
    <t>Includes areas such as parks, community halls, clubhouses, Police Stations, Fire and Rescue branches, other common areas which are available for public use, but does not include Total Infrastructure Space</t>
  </si>
  <si>
    <t>Ref. No.</t>
  </si>
  <si>
    <t>Sub Ref. No. (Phase)</t>
  </si>
  <si>
    <t>Sub Ref. No. (Component)</t>
  </si>
  <si>
    <t>Name of Company</t>
  </si>
  <si>
    <t>Project Status</t>
  </si>
  <si>
    <t>Name of Development</t>
  </si>
  <si>
    <t>Phase</t>
  </si>
  <si>
    <t>Please specify if Rumah Selangorku</t>
  </si>
  <si>
    <t>Landed / 
Lowrise / 
Highrise / 
Other Infrastructure</t>
  </si>
  <si>
    <t>Residential / 
Commercial / 
Mixed Development / Industrial / 
Others</t>
  </si>
  <si>
    <r>
      <t>Building Type</t>
    </r>
    <r>
      <rPr>
        <b/>
        <vertAlign val="superscript"/>
        <sz val="10"/>
        <rFont val="Calibri"/>
        <family val="2"/>
        <scheme val="minor"/>
      </rPr>
      <t>1</t>
    </r>
  </si>
  <si>
    <t>Average Unit Dimension - Land Size
(sq ft)</t>
  </si>
  <si>
    <t>Average Unit Dimension - Built Up
(sq ft)</t>
  </si>
  <si>
    <t>Freehold/
Leasehold</t>
  </si>
  <si>
    <t>Location</t>
  </si>
  <si>
    <t>City</t>
  </si>
  <si>
    <t>State</t>
  </si>
  <si>
    <t>Plot Ratio
(x)</t>
  </si>
  <si>
    <t>Launch Date
(mmm-yy)</t>
  </si>
  <si>
    <t>Completion Date
(mmm-yy)</t>
  </si>
  <si>
    <t>Current Progress 
(%)</t>
  </si>
  <si>
    <t>Take-up Rate
(%)</t>
  </si>
  <si>
    <t>Total Land Size 
(acres)</t>
  </si>
  <si>
    <t>Land Use Efficiency 
(%)</t>
  </si>
  <si>
    <t>Total Developed Land Size
(acres)</t>
  </si>
  <si>
    <t>Total Roadspace
(acres)</t>
  </si>
  <si>
    <r>
      <t>Total Infrastructure Space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
(acres)</t>
    </r>
  </si>
  <si>
    <r>
      <t>Total Public Space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
(acres)</t>
    </r>
  </si>
  <si>
    <t>Remaining Land Size Available
(acres)</t>
  </si>
  <si>
    <t>Total Units</t>
  </si>
  <si>
    <t>Units/Acre</t>
  </si>
  <si>
    <t>Total Number of Blocks</t>
  </si>
  <si>
    <t>Average Number of Floors per Block</t>
  </si>
  <si>
    <t>Average Number of Units Per Floor</t>
  </si>
  <si>
    <t>Units / Acre</t>
  </si>
  <si>
    <t>Number of carpark bays</t>
  </si>
  <si>
    <t>Total Units
(Retail Shops/Stalls)</t>
  </si>
  <si>
    <t>Gross Floor Area ("GFA")
(sq ft)</t>
  </si>
  <si>
    <t>Average GFA / Unit
(sq ft)</t>
  </si>
  <si>
    <t>Total Common Area
(sq ft)</t>
  </si>
  <si>
    <t>Net Lettable Area ("NLA")
 (sq ft)</t>
  </si>
  <si>
    <t>Average NLA / Unit
(sq ft)</t>
  </si>
  <si>
    <t>Average Number of Floors per Block (hotel)</t>
  </si>
  <si>
    <t>Number of Rooms per Block
(hotel)</t>
  </si>
  <si>
    <t>Implementation Model</t>
  </si>
  <si>
    <t>Role</t>
  </si>
  <si>
    <t>Total Gross Development Value ("GDV")
(RM)</t>
  </si>
  <si>
    <t>GDV per Unit 
(RM)</t>
  </si>
  <si>
    <t>GDV per acre
(RM)</t>
  </si>
  <si>
    <t>Other Details/ Features/
Description</t>
  </si>
  <si>
    <t>Awards</t>
  </si>
  <si>
    <t>A</t>
  </si>
  <si>
    <t>B</t>
  </si>
  <si>
    <t>C = A x B</t>
  </si>
  <si>
    <t>D</t>
  </si>
  <si>
    <t>E</t>
  </si>
  <si>
    <t>F</t>
  </si>
  <si>
    <t>G = C - D - E - F</t>
  </si>
  <si>
    <t>H</t>
  </si>
  <si>
    <t>I = H / C</t>
  </si>
  <si>
    <t>J</t>
  </si>
  <si>
    <t>K</t>
  </si>
  <si>
    <t>L</t>
  </si>
  <si>
    <t>M</t>
  </si>
  <si>
    <t>N = ( J x K x L ) / C</t>
  </si>
  <si>
    <t>O</t>
  </si>
  <si>
    <t>P</t>
  </si>
  <si>
    <t>Q =  P / O</t>
  </si>
  <si>
    <t>R</t>
  </si>
  <si>
    <t>S = R / P</t>
  </si>
  <si>
    <t>T</t>
  </si>
  <si>
    <t>U = T / (H or M or O, depending)</t>
  </si>
  <si>
    <t>V = T / A</t>
  </si>
  <si>
    <t>ABC Sdn Bhd</t>
  </si>
  <si>
    <t xml:space="preserve">Completed </t>
  </si>
  <si>
    <t>A Heights</t>
  </si>
  <si>
    <t>Landed</t>
  </si>
  <si>
    <t>Residential</t>
  </si>
  <si>
    <t>Semi-D</t>
  </si>
  <si>
    <t>22 x 75</t>
  </si>
  <si>
    <t>Freehold</t>
  </si>
  <si>
    <t>Seksyen 3</t>
  </si>
  <si>
    <t>Shah Alam</t>
  </si>
  <si>
    <t>Selangor</t>
  </si>
  <si>
    <t>Own development</t>
  </si>
  <si>
    <t>Master developer, landowner</t>
  </si>
  <si>
    <t>Gated and guarded</t>
  </si>
  <si>
    <t>Three-storey super link</t>
  </si>
  <si>
    <t>28 x 85</t>
  </si>
  <si>
    <t>Petaling Jaya</t>
  </si>
  <si>
    <t>B Heights</t>
  </si>
  <si>
    <t>Double-storey Semi-D</t>
  </si>
  <si>
    <t>35 x 75</t>
  </si>
  <si>
    <t>On-going</t>
  </si>
  <si>
    <t>C Heights</t>
  </si>
  <si>
    <t>Double-storey bungalow</t>
  </si>
  <si>
    <t>40 x 100</t>
  </si>
  <si>
    <t>iv</t>
  </si>
  <si>
    <t>D Heights</t>
  </si>
  <si>
    <t>Highrise</t>
  </si>
  <si>
    <t>Condominium</t>
  </si>
  <si>
    <t>State-of-the-art gym, first in Malaysia</t>
  </si>
  <si>
    <t>v</t>
  </si>
  <si>
    <t>E Heights</t>
  </si>
  <si>
    <t>Lowrise</t>
  </si>
  <si>
    <t>Commercial</t>
  </si>
  <si>
    <t>Shopping Mall</t>
  </si>
  <si>
    <t>NA</t>
  </si>
  <si>
    <t>JV</t>
  </si>
  <si>
    <t>Landowner</t>
  </si>
  <si>
    <t>vi</t>
  </si>
  <si>
    <t>Rumah Selangorku, Bukit Subang</t>
  </si>
  <si>
    <t>Yes</t>
  </si>
  <si>
    <t>Walk-up apartments</t>
  </si>
  <si>
    <t>Leasehold</t>
  </si>
  <si>
    <t xml:space="preserve">Bukit Subang </t>
  </si>
  <si>
    <t>Contractor</t>
  </si>
  <si>
    <t>Appendix 5. Project Organization Structure</t>
  </si>
  <si>
    <t>Please tick at appropriate box</t>
  </si>
  <si>
    <t>Design and Planning Works:</t>
  </si>
  <si>
    <t>a) Has dedicated team/personnel to undertake this function internally</t>
  </si>
  <si>
    <t>b) Function usually outsourced</t>
  </si>
  <si>
    <t>If outsourced, kindly state name of the firm(s):</t>
  </si>
  <si>
    <t>Design and Architectural Works:</t>
  </si>
  <si>
    <t>Land Matters (e.g. Sub-division of land, application of strata title):</t>
  </si>
  <si>
    <t>Sales, Marketing &amp; Promotion:</t>
  </si>
  <si>
    <t>Legal:</t>
  </si>
  <si>
    <t>After Sales Service:</t>
  </si>
  <si>
    <t>Appendix 6. Other Information</t>
  </si>
  <si>
    <t>OSH and Environmental Control Compliances:</t>
  </si>
  <si>
    <r>
      <t xml:space="preserve">a) ISO Certification </t>
    </r>
    <r>
      <rPr>
        <i/>
        <sz val="11"/>
        <color theme="1"/>
        <rFont val="Calibri"/>
        <family val="2"/>
        <scheme val="minor"/>
      </rPr>
      <t>(Kindly insert ISO Certification, if any)</t>
    </r>
  </si>
  <si>
    <t>b) Other Certifications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</si>
</sst>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_);[Red]\(0.00\)"/>
    <numFmt numFmtId="165" formatCode="0_);[Red]\(0\)"/>
    <numFmt numFmtId="166" formatCode="0.0%"/>
    <numFmt numFmtId="167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FCFF5"/>
        <bgColor indexed="64"/>
      </patternFill>
    </fill>
    <fill>
      <patternFill patternType="solid">
        <fgColor rgb="FFFEE9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0" xfId="0" applyAlignment="1">
      <alignment horizontal="left"/>
    </xf>
    <xf numFmtId="0" fontId="8" fillId="10" borderId="2" xfId="0" applyFont="1" applyFill="1" applyBorder="1" applyAlignment="1">
      <alignment horizontal="left" wrapText="1"/>
    </xf>
    <xf numFmtId="3" fontId="8" fillId="13" borderId="2" xfId="0" applyNumberFormat="1" applyFont="1" applyFill="1" applyBorder="1" applyAlignment="1">
      <alignment horizontal="center" wrapText="1"/>
    </xf>
    <xf numFmtId="3" fontId="8" fillId="14" borderId="2" xfId="0" applyNumberFormat="1" applyFont="1" applyFill="1" applyBorder="1" applyAlignment="1">
      <alignment horizontal="center" wrapText="1"/>
    </xf>
    <xf numFmtId="0" fontId="8" fillId="15" borderId="2" xfId="0" applyFont="1" applyFill="1" applyBorder="1" applyAlignment="1">
      <alignment horizontal="center" wrapText="1"/>
    </xf>
    <xf numFmtId="167" fontId="8" fillId="12" borderId="2" xfId="2" applyNumberFormat="1" applyFont="1" applyFill="1" applyBorder="1" applyAlignment="1" applyProtection="1">
      <alignment horizontal="center" wrapText="1"/>
    </xf>
    <xf numFmtId="0" fontId="8" fillId="16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left" vertical="top" wrapText="1"/>
    </xf>
    <xf numFmtId="3" fontId="10" fillId="13" borderId="2" xfId="0" applyNumberFormat="1" applyFont="1" applyFill="1" applyBorder="1" applyAlignment="1">
      <alignment horizontal="center" vertical="top" wrapText="1"/>
    </xf>
    <xf numFmtId="3" fontId="10" fillId="14" borderId="2" xfId="0" applyNumberFormat="1" applyFont="1" applyFill="1" applyBorder="1" applyAlignment="1">
      <alignment horizontal="center" vertical="top" wrapText="1"/>
    </xf>
    <xf numFmtId="0" fontId="10" fillId="15" borderId="2" xfId="0" applyFont="1" applyFill="1" applyBorder="1" applyAlignment="1">
      <alignment horizontal="center" vertical="top" wrapText="1"/>
    </xf>
    <xf numFmtId="167" fontId="10" fillId="12" borderId="2" xfId="2" applyNumberFormat="1" applyFont="1" applyFill="1" applyBorder="1" applyAlignment="1" applyProtection="1">
      <alignment horizontal="center" vertical="top" wrapText="1"/>
    </xf>
    <xf numFmtId="0" fontId="10" fillId="16" borderId="2" xfId="0" applyFont="1" applyFill="1" applyBorder="1" applyAlignment="1">
      <alignment horizontal="center" vertical="top" wrapText="1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/>
    <xf numFmtId="0" fontId="1" fillId="0" borderId="0" xfId="0" applyFont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6" borderId="0" xfId="0" applyFont="1" applyFill="1"/>
    <xf numFmtId="9" fontId="0" fillId="0" borderId="0" xfId="1" applyFont="1" applyProtection="1"/>
    <xf numFmtId="166" fontId="0" fillId="0" borderId="0" xfId="1" applyNumberFormat="1" applyFont="1" applyProtection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29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27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7" xfId="0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0" fontId="1" fillId="0" borderId="29" xfId="0" applyFont="1" applyBorder="1"/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1" fillId="0" borderId="12" xfId="0" applyFont="1" applyBorder="1"/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26" xfId="0" applyFont="1" applyBorder="1"/>
    <xf numFmtId="0" fontId="1" fillId="0" borderId="28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/>
    <xf numFmtId="0" fontId="0" fillId="0" borderId="12" xfId="0" applyBorder="1"/>
    <xf numFmtId="0" fontId="1" fillId="0" borderId="23" xfId="0" applyFont="1" applyBorder="1"/>
    <xf numFmtId="0" fontId="0" fillId="0" borderId="24" xfId="0" applyBorder="1"/>
    <xf numFmtId="0" fontId="0" fillId="0" borderId="30" xfId="0" applyBorder="1"/>
    <xf numFmtId="0" fontId="1" fillId="0" borderId="25" xfId="0" applyFont="1" applyBorder="1"/>
    <xf numFmtId="0" fontId="0" fillId="0" borderId="18" xfId="0" applyBorder="1" applyProtection="1">
      <protection locked="0"/>
    </xf>
    <xf numFmtId="0" fontId="1" fillId="0" borderId="30" xfId="0" applyFont="1" applyBorder="1"/>
    <xf numFmtId="0" fontId="0" fillId="0" borderId="25" xfId="0" applyBorder="1" applyProtection="1">
      <protection locked="0"/>
    </xf>
    <xf numFmtId="0" fontId="0" fillId="0" borderId="18" xfId="0" applyBorder="1"/>
    <xf numFmtId="0" fontId="0" fillId="0" borderId="0" xfId="0" applyAlignment="1">
      <alignment horizontal="center"/>
    </xf>
    <xf numFmtId="38" fontId="0" fillId="0" borderId="1" xfId="0" applyNumberFormat="1" applyBorder="1" applyProtection="1">
      <protection locked="0"/>
    </xf>
    <xf numFmtId="38" fontId="0" fillId="0" borderId="2" xfId="0" applyNumberFormat="1" applyBorder="1" applyProtection="1">
      <protection locked="0"/>
    </xf>
    <xf numFmtId="38" fontId="0" fillId="0" borderId="3" xfId="0" applyNumberFormat="1" applyBorder="1" applyProtection="1">
      <protection locked="0"/>
    </xf>
    <xf numFmtId="38" fontId="0" fillId="6" borderId="12" xfId="0" applyNumberFormat="1" applyFill="1" applyBorder="1"/>
    <xf numFmtId="38" fontId="0" fillId="8" borderId="1" xfId="0" applyNumberFormat="1" applyFill="1" applyBorder="1"/>
    <xf numFmtId="38" fontId="0" fillId="9" borderId="1" xfId="0" applyNumberFormat="1" applyFill="1" applyBorder="1"/>
    <xf numFmtId="38" fontId="0" fillId="9" borderId="2" xfId="0" applyNumberFormat="1" applyFill="1" applyBorder="1"/>
    <xf numFmtId="0" fontId="0" fillId="9" borderId="3" xfId="0" applyFill="1" applyBorder="1"/>
    <xf numFmtId="0" fontId="0" fillId="6" borderId="12" xfId="0" applyFill="1" applyBorder="1"/>
    <xf numFmtId="38" fontId="0" fillId="8" borderId="2" xfId="0" applyNumberFormat="1" applyFill="1" applyBorder="1"/>
    <xf numFmtId="38" fontId="0" fillId="8" borderId="3" xfId="0" applyNumberFormat="1" applyFill="1" applyBorder="1"/>
    <xf numFmtId="164" fontId="0" fillId="8" borderId="1" xfId="0" applyNumberFormat="1" applyFill="1" applyBorder="1"/>
    <xf numFmtId="164" fontId="0" fillId="8" borderId="2" xfId="0" applyNumberFormat="1" applyFill="1" applyBorder="1"/>
    <xf numFmtId="164" fontId="0" fillId="8" borderId="3" xfId="0" applyNumberFormat="1" applyFill="1" applyBorder="1"/>
    <xf numFmtId="164" fontId="0" fillId="6" borderId="12" xfId="0" applyNumberFormat="1" applyFill="1" applyBorder="1"/>
    <xf numFmtId="38" fontId="0" fillId="0" borderId="0" xfId="0" applyNumberFormat="1"/>
    <xf numFmtId="38" fontId="0" fillId="0" borderId="11" xfId="0" applyNumberFormat="1" applyBorder="1" applyProtection="1">
      <protection locked="0"/>
    </xf>
    <xf numFmtId="164" fontId="0" fillId="9" borderId="1" xfId="0" applyNumberFormat="1" applyFill="1" applyBorder="1"/>
    <xf numFmtId="164" fontId="0" fillId="9" borderId="2" xfId="0" applyNumberFormat="1" applyFill="1" applyBorder="1"/>
    <xf numFmtId="164" fontId="0" fillId="9" borderId="3" xfId="0" applyNumberForma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9" borderId="15" xfId="0" applyFont="1" applyFill="1" applyBorder="1" applyAlignment="1">
      <alignment horizontal="center"/>
    </xf>
    <xf numFmtId="0" fontId="11" fillId="9" borderId="5" xfId="0" applyFont="1" applyFill="1" applyBorder="1"/>
    <xf numFmtId="165" fontId="0" fillId="0" borderId="15" xfId="0" applyNumberForma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5" fontId="0" fillId="8" borderId="15" xfId="0" applyNumberFormat="1" applyFill="1" applyBorder="1" applyAlignment="1">
      <alignment horizontal="center"/>
    </xf>
    <xf numFmtId="0" fontId="2" fillId="8" borderId="7" xfId="0" applyFont="1" applyFill="1" applyBorder="1"/>
    <xf numFmtId="165" fontId="0" fillId="9" borderId="15" xfId="0" applyNumberFormat="1" applyFill="1" applyBorder="1" applyAlignment="1">
      <alignment horizontal="center"/>
    </xf>
    <xf numFmtId="0" fontId="12" fillId="9" borderId="7" xfId="0" applyFont="1" applyFill="1" applyBorder="1"/>
    <xf numFmtId="0" fontId="12" fillId="9" borderId="16" xfId="0" applyFont="1" applyFill="1" applyBorder="1"/>
    <xf numFmtId="165" fontId="0" fillId="0" borderId="17" xfId="0" applyNumberFormat="1" applyBorder="1" applyAlignment="1">
      <alignment horizontal="center"/>
    </xf>
    <xf numFmtId="0" fontId="2" fillId="0" borderId="8" xfId="0" applyFont="1" applyBorder="1"/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Border="1"/>
    <xf numFmtId="0" fontId="0" fillId="0" borderId="2" xfId="0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/>
    <xf numFmtId="0" fontId="1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6" borderId="23" xfId="0" applyFont="1" applyFill="1" applyBorder="1"/>
    <xf numFmtId="0" fontId="1" fillId="6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4" borderId="21" xfId="0" applyFont="1" applyFill="1" applyBorder="1"/>
    <xf numFmtId="0" fontId="1" fillId="6" borderId="32" xfId="0" applyFont="1" applyFill="1" applyBorder="1"/>
    <xf numFmtId="0" fontId="1" fillId="3" borderId="33" xfId="0" applyFont="1" applyFill="1" applyBorder="1" applyProtection="1">
      <protection locked="0"/>
    </xf>
    <xf numFmtId="0" fontId="1" fillId="3" borderId="34" xfId="0" applyFont="1" applyFill="1" applyBorder="1" applyProtection="1">
      <protection locked="0"/>
    </xf>
    <xf numFmtId="0" fontId="1" fillId="3" borderId="35" xfId="0" applyFont="1" applyFill="1" applyBorder="1" applyProtection="1">
      <protection locked="0"/>
    </xf>
    <xf numFmtId="14" fontId="1" fillId="5" borderId="36" xfId="0" applyNumberFormat="1" applyFont="1" applyFill="1" applyBorder="1" applyAlignment="1" applyProtection="1">
      <alignment horizontal="center"/>
      <protection locked="0"/>
    </xf>
    <xf numFmtId="0" fontId="1" fillId="6" borderId="37" xfId="0" applyFont="1" applyFill="1" applyBorder="1"/>
    <xf numFmtId="0" fontId="1" fillId="5" borderId="38" xfId="0" applyFont="1" applyFill="1" applyBorder="1" applyAlignment="1" applyProtection="1">
      <alignment horizont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26" xfId="0" applyFont="1" applyBorder="1" applyProtection="1">
      <protection locked="0"/>
    </xf>
    <xf numFmtId="0" fontId="0" fillId="0" borderId="29" xfId="0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24" xfId="0" applyFont="1" applyBorder="1" applyProtection="1">
      <protection locked="0"/>
    </xf>
    <xf numFmtId="0" fontId="0" fillId="0" borderId="30" xfId="0" applyBorder="1" applyProtection="1">
      <protection locked="0"/>
    </xf>
    <xf numFmtId="0" fontId="1" fillId="0" borderId="0" xfId="0" applyFont="1" applyProtection="1">
      <protection locked="0"/>
    </xf>
    <xf numFmtId="0" fontId="2" fillId="8" borderId="6" xfId="0" applyFont="1" applyFill="1" applyBorder="1"/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7" fontId="0" fillId="0" borderId="2" xfId="0" applyNumberFormat="1" applyBorder="1" applyAlignment="1" applyProtection="1">
      <alignment vertical="top" wrapText="1"/>
      <protection locked="0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wrapText="1"/>
    </xf>
    <xf numFmtId="9" fontId="10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8" fillId="9" borderId="2" xfId="0" applyFont="1" applyFill="1" applyBorder="1" applyAlignment="1">
      <alignment horizontal="left" wrapText="1"/>
    </xf>
    <xf numFmtId="0" fontId="8" fillId="9" borderId="3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top" wrapText="1"/>
    </xf>
    <xf numFmtId="3" fontId="8" fillId="18" borderId="2" xfId="0" applyNumberFormat="1" applyFont="1" applyFill="1" applyBorder="1" applyAlignment="1">
      <alignment horizontal="center" wrapText="1"/>
    </xf>
    <xf numFmtId="2" fontId="8" fillId="18" borderId="2" xfId="0" applyNumberFormat="1" applyFont="1" applyFill="1" applyBorder="1" applyAlignment="1">
      <alignment horizontal="center" wrapText="1"/>
    </xf>
    <xf numFmtId="3" fontId="10" fillId="18" borderId="2" xfId="0" applyNumberFormat="1" applyFont="1" applyFill="1" applyBorder="1" applyAlignment="1">
      <alignment horizontal="center" vertical="top" wrapText="1"/>
    </xf>
    <xf numFmtId="2" fontId="10" fillId="18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17" fontId="6" fillId="0" borderId="2" xfId="0" applyNumberFormat="1" applyFont="1" applyBorder="1" applyAlignment="1">
      <alignment vertical="top" wrapText="1"/>
    </xf>
    <xf numFmtId="0" fontId="6" fillId="17" borderId="2" xfId="0" applyFont="1" applyFill="1" applyBorder="1" applyAlignment="1">
      <alignment vertical="top" wrapText="1"/>
    </xf>
    <xf numFmtId="0" fontId="6" fillId="0" borderId="0" xfId="0" applyFont="1" applyAlignment="1">
      <alignment vertical="center" textRotation="90"/>
    </xf>
    <xf numFmtId="0" fontId="0" fillId="17" borderId="2" xfId="0" applyFill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7" borderId="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6" fillId="0" borderId="0" xfId="0" applyFont="1" applyAlignment="1">
      <alignment horizontal="center" vertical="center" textRotation="90"/>
    </xf>
    <xf numFmtId="0" fontId="4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0" fillId="0" borderId="31" xfId="0" applyBorder="1" applyAlignment="1" applyProtection="1">
      <alignment horizontal="left" vertical="center"/>
      <protection locked="0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3" xfId="0" applyFont="1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22" xfId="0" applyFont="1" applyBorder="1" applyAlignment="1"/>
    <xf numFmtId="0" fontId="1" fillId="0" borderId="0" xfId="0" applyFont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18" xfId="0" applyFont="1" applyBorder="1" applyAlignment="1"/>
    <xf numFmtId="0" fontId="1" fillId="0" borderId="25" xfId="0" applyFont="1" applyBorder="1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493889</xdr:colOff>
      <xdr:row>0</xdr:row>
      <xdr:rowOff>63484</xdr:rowOff>
    </xdr:from>
    <xdr:to>
      <xdr:col>13</xdr:col>
      <xdr:colOff>599730</xdr:colOff>
      <xdr:row>5</xdr:row>
      <xdr:rowOff>176389</xdr:rowOff>
    </xdr:to>
    <xdr:sp macro="" textlink="">
      <xdr:nvSpPr>
        <xdr:cNvPr id="2" name="Line Callout 1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515439" y="63484"/>
          <a:ext cx="2677591" cy="1046355"/>
        </a:xfrm>
        <a:prstGeom prst="borderCallout1">
          <a:avLst>
            <a:gd name="adj1" fmla="val 20750"/>
            <a:gd name="adj2" fmla="val -234"/>
            <a:gd name="adj3" fmla="val 56052"/>
            <a:gd name="adj4" fmla="val -483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 provide the last 4 years audited financial statement in sequence of oldest to most recent, from left to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right e.g. XX/XX/2012 to XX/XX/2015</a:t>
          </a:r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MY" sz="1000" b="1">
            <a:solidFill>
              <a:sysClr val="windowText" lastClr="000000"/>
            </a:solidFill>
            <a:effectLst/>
          </a:endParaRPr>
        </a:p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Unless if unavailable, Applicant may provide the draft version of the financial statement</a:t>
          </a:r>
          <a:endParaRPr lang="en-MY" sz="1000" b="1">
            <a:solidFill>
              <a:sysClr val="windowText" lastClr="000000"/>
            </a:solidFill>
            <a:effectLst/>
          </a:endParaRPr>
        </a:p>
        <a:p>
          <a:pPr algn="l"/>
          <a:endParaRPr lang="en-MY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3226228</xdr:colOff>
      <xdr:row>19</xdr:row>
      <xdr:rowOff>733186</xdr:rowOff>
    </xdr:from>
    <xdr:to>
      <xdr:col>3</xdr:col>
      <xdr:colOff>5491056</xdr:colOff>
      <xdr:row>20</xdr:row>
      <xdr:rowOff>207577</xdr:rowOff>
    </xdr:to>
    <xdr:sp macro="" textlink="">
      <xdr:nvSpPr>
        <xdr:cNvPr id="2" name="Line Callout 1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80428" y="5597286"/>
          <a:ext cx="2264828" cy="306241"/>
        </a:xfrm>
        <a:prstGeom prst="borderCallout1">
          <a:avLst>
            <a:gd name="adj1" fmla="val 47321"/>
            <a:gd name="adj2" fmla="val 100300"/>
            <a:gd name="adj3" fmla="val 164284"/>
            <a:gd name="adj4" fmla="val 1508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is for example purpose only. </a:t>
          </a:r>
        </a:p>
      </xdr:txBody>
    </xdr:sp>
    <xdr:clientData/>
  </xdr:twoCellAnchor>
  <xdr:twoCellAnchor>
    <xdr:from>
      <xdr:col>3</xdr:col>
      <xdr:colOff>3211286</xdr:colOff>
      <xdr:row>27</xdr:row>
      <xdr:rowOff>54426</xdr:rowOff>
    </xdr:from>
    <xdr:to>
      <xdr:col>3</xdr:col>
      <xdr:colOff>5476114</xdr:colOff>
      <xdr:row>33</xdr:row>
      <xdr:rowOff>161150</xdr:rowOff>
    </xdr:to>
    <xdr:sp macro="" textlink="">
      <xdr:nvSpPr>
        <xdr:cNvPr id="3" name="Line Callout 1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65486" y="9211126"/>
          <a:ext cx="2264828" cy="1395774"/>
        </a:xfrm>
        <a:prstGeom prst="borderCallout1">
          <a:avLst>
            <a:gd name="adj1" fmla="val 47321"/>
            <a:gd name="adj2" fmla="val 100300"/>
            <a:gd name="adj3" fmla="val 42176"/>
            <a:gd name="adj4" fmla="val 1512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provide the details of the experience from this line onwards. </a:t>
          </a:r>
        </a:p>
        <a:p>
          <a:endParaRPr lang="en-MY" sz="10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yellow highlighted column has been  formularized. Applicant need to provide the details in the unhighlighted column only.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616856</xdr:colOff>
      <xdr:row>2</xdr:row>
      <xdr:rowOff>72572</xdr:rowOff>
    </xdr:from>
    <xdr:to>
      <xdr:col>8</xdr:col>
      <xdr:colOff>321235</xdr:colOff>
      <xdr:row>5</xdr:row>
      <xdr:rowOff>59765</xdr:rowOff>
    </xdr:to>
    <xdr:sp macro="" textlink="">
      <xdr:nvSpPr>
        <xdr:cNvPr id="4" name="Line Callout 1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490856" y="447222"/>
          <a:ext cx="2447579" cy="539643"/>
        </a:xfrm>
        <a:prstGeom prst="borderCallout1">
          <a:avLst>
            <a:gd name="adj1" fmla="val 35457"/>
            <a:gd name="adj2" fmla="val 166"/>
            <a:gd name="adj3" fmla="val 35684"/>
            <a:gd name="adj4" fmla="val -2538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 indicate the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date of submission of this RFI Questionnaire here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181721</xdr:colOff>
      <xdr:row>16</xdr:row>
      <xdr:rowOff>186762</xdr:rowOff>
    </xdr:from>
    <xdr:to>
      <xdr:col>13</xdr:col>
      <xdr:colOff>698501</xdr:colOff>
      <xdr:row>18</xdr:row>
      <xdr:rowOff>86709</xdr:rowOff>
    </xdr:to>
    <xdr:sp macro="" textlink="">
      <xdr:nvSpPr>
        <xdr:cNvPr id="5" name="Line Callout 1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3732621" y="4498412"/>
          <a:ext cx="1964580" cy="268247"/>
        </a:xfrm>
        <a:prstGeom prst="borderCallout1">
          <a:avLst>
            <a:gd name="adj1" fmla="val 103979"/>
            <a:gd name="adj2" fmla="val 46129"/>
            <a:gd name="adj3" fmla="val 135649"/>
            <a:gd name="adj4" fmla="val 4591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to specify 'Yes' or 'No'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14945</xdr:colOff>
      <xdr:row>17</xdr:row>
      <xdr:rowOff>4662</xdr:rowOff>
    </xdr:from>
    <xdr:to>
      <xdr:col>35</xdr:col>
      <xdr:colOff>589643</xdr:colOff>
      <xdr:row>18</xdr:row>
      <xdr:rowOff>72570</xdr:rowOff>
    </xdr:to>
    <xdr:sp macro="" textlink="">
      <xdr:nvSpPr>
        <xdr:cNvPr id="6" name="Line Callout 1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6380145" y="4500462"/>
          <a:ext cx="6423048" cy="252058"/>
        </a:xfrm>
        <a:prstGeom prst="borderCallout1">
          <a:avLst>
            <a:gd name="adj1" fmla="val 99991"/>
            <a:gd name="adj2" fmla="val 4969"/>
            <a:gd name="adj3" fmla="val 142638"/>
            <a:gd name="adj4" fmla="val 49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 - AJ is for Landed Development only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0</xdr:colOff>
      <xdr:row>17</xdr:row>
      <xdr:rowOff>10871</xdr:rowOff>
    </xdr:from>
    <xdr:to>
      <xdr:col>41</xdr:col>
      <xdr:colOff>644071</xdr:colOff>
      <xdr:row>18</xdr:row>
      <xdr:rowOff>63501</xdr:rowOff>
    </xdr:to>
    <xdr:sp macro="" textlink="">
      <xdr:nvSpPr>
        <xdr:cNvPr id="7" name="Line Callout 1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873950" y="4506671"/>
          <a:ext cx="4396921" cy="236780"/>
        </a:xfrm>
        <a:prstGeom prst="borderCallout1">
          <a:avLst>
            <a:gd name="adj1" fmla="val 98438"/>
            <a:gd name="adj2" fmla="val 8557"/>
            <a:gd name="adj3" fmla="val 145846"/>
            <a:gd name="adj4" fmla="val 84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AK - AP is for Lowrise / Highrise Development only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27215</xdr:colOff>
      <xdr:row>13</xdr:row>
      <xdr:rowOff>2</xdr:rowOff>
    </xdr:from>
    <xdr:to>
      <xdr:col>41</xdr:col>
      <xdr:colOff>608320</xdr:colOff>
      <xdr:row>14</xdr:row>
      <xdr:rowOff>90715</xdr:rowOff>
    </xdr:to>
    <xdr:sp macro="" textlink="">
      <xdr:nvSpPr>
        <xdr:cNvPr id="8" name="Line Callout 1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6392415" y="3759202"/>
          <a:ext cx="10842705" cy="274863"/>
        </a:xfrm>
        <a:prstGeom prst="borderCallout1">
          <a:avLst>
            <a:gd name="adj1" fmla="val 99768"/>
            <a:gd name="adj2" fmla="val 46129"/>
            <a:gd name="adj3" fmla="val 100781"/>
            <a:gd name="adj4" fmla="val 22775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Residential / Commercial title intended for residential/SOHO/SOVO purposes</a:t>
          </a:r>
        </a:p>
      </xdr:txBody>
    </xdr:sp>
    <xdr:clientData/>
  </xdr:twoCellAnchor>
  <xdr:twoCellAnchor>
    <xdr:from>
      <xdr:col>42</xdr:col>
      <xdr:colOff>90714</xdr:colOff>
      <xdr:row>17</xdr:row>
      <xdr:rowOff>14947</xdr:rowOff>
    </xdr:from>
    <xdr:to>
      <xdr:col>49</xdr:col>
      <xdr:colOff>575235</xdr:colOff>
      <xdr:row>18</xdr:row>
      <xdr:rowOff>99786</xdr:rowOff>
    </xdr:to>
    <xdr:sp macro="" textlink="">
      <xdr:nvSpPr>
        <xdr:cNvPr id="9" name="Line Callout 1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7377914" y="4510747"/>
          <a:ext cx="6631321" cy="268989"/>
        </a:xfrm>
        <a:prstGeom prst="borderCallout1">
          <a:avLst>
            <a:gd name="adj1" fmla="val 98438"/>
            <a:gd name="adj2" fmla="val 2638"/>
            <a:gd name="adj3" fmla="val 138026"/>
            <a:gd name="adj4" fmla="val 258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Fill as applicable; mandatory for commercial developments (for 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AQ - AZ)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42</xdr:col>
      <xdr:colOff>194235</xdr:colOff>
      <xdr:row>13</xdr:row>
      <xdr:rowOff>7469</xdr:rowOff>
    </xdr:from>
    <xdr:to>
      <xdr:col>49</xdr:col>
      <xdr:colOff>612589</xdr:colOff>
      <xdr:row>16</xdr:row>
      <xdr:rowOff>52293</xdr:rowOff>
    </xdr:to>
    <xdr:sp macro="" textlink="">
      <xdr:nvSpPr>
        <xdr:cNvPr id="10" name="Line Callout 1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7481435" y="3766669"/>
          <a:ext cx="6565154" cy="597274"/>
        </a:xfrm>
        <a:prstGeom prst="borderCallout1">
          <a:avLst>
            <a:gd name="adj1" fmla="val 99768"/>
            <a:gd name="adj2" fmla="val 46129"/>
            <a:gd name="adj3" fmla="val 100781"/>
            <a:gd name="adj4" fmla="val 227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Commercial title for commercial purposes and industrial buildings - office towers / retail podiums / shopping malls / convention centres / hotels / hospitals / universities / sports clubs / factories / warehouses / other purpose-built buildings and etc non residential buildings</a:t>
          </a:r>
        </a:p>
      </xdr:txBody>
    </xdr:sp>
    <xdr:clientData/>
  </xdr:twoCellAnchor>
  <xdr:twoCellAnchor>
    <xdr:from>
      <xdr:col>50</xdr:col>
      <xdr:colOff>69272</xdr:colOff>
      <xdr:row>14</xdr:row>
      <xdr:rowOff>4884</xdr:rowOff>
    </xdr:from>
    <xdr:to>
      <xdr:col>51</xdr:col>
      <xdr:colOff>840155</xdr:colOff>
      <xdr:row>17</xdr:row>
      <xdr:rowOff>178618</xdr:rowOff>
    </xdr:to>
    <xdr:sp macro="" textlink="">
      <xdr:nvSpPr>
        <xdr:cNvPr id="11" name="Line Callout 1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4144622" y="3948234"/>
          <a:ext cx="1412233" cy="726184"/>
        </a:xfrm>
        <a:prstGeom prst="borderCallout1">
          <a:avLst>
            <a:gd name="adj1" fmla="val 98438"/>
            <a:gd name="adj2" fmla="val 9729"/>
            <a:gd name="adj3" fmla="val 125300"/>
            <a:gd name="adj4" fmla="val 963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Additional info for hotels / serviced suites / resorts </a:t>
          </a:r>
        </a:p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(for 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AX - AY)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53</xdr:col>
      <xdr:colOff>17239</xdr:colOff>
      <xdr:row>14</xdr:row>
      <xdr:rowOff>291</xdr:rowOff>
    </xdr:from>
    <xdr:to>
      <xdr:col>54</xdr:col>
      <xdr:colOff>99415</xdr:colOff>
      <xdr:row>17</xdr:row>
      <xdr:rowOff>172877</xdr:rowOff>
    </xdr:to>
    <xdr:sp macro="" textlink="">
      <xdr:nvSpPr>
        <xdr:cNvPr id="12" name="Line Callout 1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6854839" y="3943641"/>
          <a:ext cx="1053726" cy="725036"/>
        </a:xfrm>
        <a:prstGeom prst="borderCallout1">
          <a:avLst>
            <a:gd name="adj1" fmla="val 98438"/>
            <a:gd name="adj2" fmla="val 31715"/>
            <a:gd name="adj3" fmla="val 123241"/>
            <a:gd name="adj4" fmla="val 3131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Master developer,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landowner, Contractor, etc.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52</xdr:col>
      <xdr:colOff>158750</xdr:colOff>
      <xdr:row>14</xdr:row>
      <xdr:rowOff>146050</xdr:rowOff>
    </xdr:from>
    <xdr:to>
      <xdr:col>52</xdr:col>
      <xdr:colOff>1188357</xdr:colOff>
      <xdr:row>17</xdr:row>
      <xdr:rowOff>165099</xdr:rowOff>
    </xdr:to>
    <xdr:sp macro="" textlink="">
      <xdr:nvSpPr>
        <xdr:cNvPr id="13" name="Line Callout 1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5726350" y="4089400"/>
          <a:ext cx="1029607" cy="571499"/>
        </a:xfrm>
        <a:prstGeom prst="borderCallout1">
          <a:avLst>
            <a:gd name="adj1" fmla="val 98438"/>
            <a:gd name="adj2" fmla="val 31715"/>
            <a:gd name="adj3" fmla="val 136575"/>
            <a:gd name="adj4" fmla="val 318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 Development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JV with others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9"/>
  <sheetViews>
    <sheetView showGridLines="0" tabSelected="1" topLeftCell="A7" zoomScale="40" zoomScaleNormal="40" workbookViewId="0">
      <selection activeCell="C179" sqref="C179"/>
    </sheetView>
  </sheetViews>
  <sheetFormatPr defaultColWidth="8.85546875" defaultRowHeight="14.45"/>
  <cols>
    <col min="1" max="1" width="2.140625" style="29" bestFit="1" customWidth="1"/>
    <col min="2" max="14" width="40.42578125" customWidth="1"/>
  </cols>
  <sheetData>
    <row r="1" spans="1:14" ht="15" thickBo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3" spans="1:14">
      <c r="A3" s="226" t="s">
        <v>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>
      <c r="A4" s="53" t="s">
        <v>2</v>
      </c>
      <c r="B4" s="244" t="s">
        <v>3</v>
      </c>
      <c r="C4" s="245"/>
      <c r="D4" s="246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>
      <c r="A5" s="56" t="s">
        <v>4</v>
      </c>
      <c r="B5" s="247" t="s">
        <v>5</v>
      </c>
      <c r="C5" s="248"/>
      <c r="D5" s="249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>
      <c r="A6" s="56" t="s">
        <v>6</v>
      </c>
      <c r="B6" s="250" t="s">
        <v>7</v>
      </c>
      <c r="C6" s="251"/>
      <c r="D6" s="252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>
      <c r="A7" s="56" t="s">
        <v>8</v>
      </c>
      <c r="B7" s="247" t="s">
        <v>9</v>
      </c>
      <c r="C7" s="248"/>
      <c r="D7" s="249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>
      <c r="A8" s="56" t="s">
        <v>10</v>
      </c>
      <c r="B8" s="247" t="s">
        <v>11</v>
      </c>
      <c r="C8" s="248"/>
      <c r="D8" s="249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>
      <c r="A9" s="56" t="s">
        <v>12</v>
      </c>
      <c r="B9" s="253" t="s">
        <v>13</v>
      </c>
      <c r="C9" s="254"/>
      <c r="D9" s="255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>
      <c r="A10" s="217" t="s">
        <v>14</v>
      </c>
      <c r="B10" s="196" t="s">
        <v>15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</row>
    <row r="11" spans="1:14">
      <c r="A11" s="199"/>
      <c r="B11" s="59" t="s">
        <v>16</v>
      </c>
      <c r="C11" s="53" t="s">
        <v>17</v>
      </c>
      <c r="D11" s="60" t="s">
        <v>18</v>
      </c>
      <c r="E11" s="61"/>
      <c r="F11" s="61"/>
      <c r="G11" s="61"/>
      <c r="H11" s="195" t="s">
        <v>19</v>
      </c>
      <c r="I11" s="61"/>
      <c r="J11" s="61"/>
      <c r="K11" s="61"/>
      <c r="L11" s="61"/>
      <c r="M11" s="61"/>
      <c r="N11" s="62"/>
    </row>
    <row r="12" spans="1:14">
      <c r="A12" s="199"/>
      <c r="B12" s="63"/>
      <c r="C12" s="64"/>
      <c r="D12" s="65" t="s">
        <v>20</v>
      </c>
      <c r="E12" s="54"/>
      <c r="F12" s="54"/>
      <c r="G12" s="54"/>
      <c r="H12" s="193"/>
      <c r="I12" s="54"/>
      <c r="J12" s="54"/>
      <c r="K12" s="54"/>
      <c r="L12" s="54"/>
      <c r="M12" s="54"/>
      <c r="N12" s="55"/>
    </row>
    <row r="13" spans="1:14">
      <c r="A13" s="199"/>
      <c r="B13" s="63"/>
      <c r="C13" s="64"/>
      <c r="D13" s="65" t="s">
        <v>21</v>
      </c>
      <c r="E13" s="54"/>
      <c r="F13" s="54"/>
      <c r="G13" s="54"/>
      <c r="H13" s="193"/>
      <c r="I13" s="54"/>
      <c r="J13" s="54"/>
      <c r="K13" s="54"/>
      <c r="L13" s="54"/>
      <c r="M13" s="54"/>
      <c r="N13" s="55"/>
    </row>
    <row r="14" spans="1:14">
      <c r="A14" s="199"/>
      <c r="B14" s="66"/>
      <c r="C14" s="67"/>
      <c r="D14" s="68" t="s">
        <v>22</v>
      </c>
      <c r="E14" s="69"/>
      <c r="F14" s="69"/>
      <c r="G14" s="69"/>
      <c r="H14" s="194"/>
      <c r="I14" s="69"/>
      <c r="J14" s="69"/>
      <c r="K14" s="69"/>
      <c r="L14" s="69"/>
      <c r="M14" s="69"/>
      <c r="N14" s="71"/>
    </row>
    <row r="15" spans="1:14">
      <c r="A15" s="199"/>
      <c r="B15" s="59" t="s">
        <v>23</v>
      </c>
      <c r="C15" s="53" t="s">
        <v>24</v>
      </c>
      <c r="D15" s="60" t="s">
        <v>18</v>
      </c>
      <c r="E15" s="61"/>
      <c r="F15" s="61"/>
      <c r="G15" s="61"/>
      <c r="H15" s="195" t="s">
        <v>19</v>
      </c>
      <c r="I15" s="61"/>
      <c r="J15" s="61"/>
      <c r="K15" s="61"/>
      <c r="L15" s="61"/>
      <c r="M15" s="61"/>
      <c r="N15" s="62"/>
    </row>
    <row r="16" spans="1:14">
      <c r="A16" s="199"/>
      <c r="B16" s="63"/>
      <c r="C16" s="64"/>
      <c r="D16" s="65" t="s">
        <v>20</v>
      </c>
      <c r="E16" s="54"/>
      <c r="F16" s="54"/>
      <c r="G16" s="54"/>
      <c r="H16" s="193"/>
      <c r="I16" s="54"/>
      <c r="J16" s="54"/>
      <c r="K16" s="54"/>
      <c r="L16" s="54"/>
      <c r="M16" s="54"/>
      <c r="N16" s="55"/>
    </row>
    <row r="17" spans="1:14">
      <c r="A17" s="199"/>
      <c r="B17" s="63"/>
      <c r="C17" s="64"/>
      <c r="D17" s="65" t="s">
        <v>21</v>
      </c>
      <c r="E17" s="54"/>
      <c r="F17" s="54"/>
      <c r="G17" s="54"/>
      <c r="H17" s="193"/>
      <c r="I17" s="54"/>
      <c r="J17" s="54"/>
      <c r="K17" s="54"/>
      <c r="L17" s="54"/>
      <c r="M17" s="54"/>
      <c r="N17" s="55"/>
    </row>
    <row r="18" spans="1:14">
      <c r="A18" s="199"/>
      <c r="B18" s="66"/>
      <c r="C18" s="67"/>
      <c r="D18" s="68" t="s">
        <v>22</v>
      </c>
      <c r="E18" s="69"/>
      <c r="F18" s="69"/>
      <c r="G18" s="69"/>
      <c r="H18" s="194"/>
      <c r="I18" s="69"/>
      <c r="J18" s="69"/>
      <c r="K18" s="69"/>
      <c r="L18" s="69"/>
      <c r="M18" s="69"/>
      <c r="N18" s="71"/>
    </row>
    <row r="19" spans="1:14">
      <c r="A19" s="199"/>
      <c r="B19" s="29" t="s">
        <v>25</v>
      </c>
      <c r="C19" s="56" t="s">
        <v>26</v>
      </c>
      <c r="D19" s="65" t="s">
        <v>18</v>
      </c>
      <c r="E19" s="54"/>
      <c r="F19" s="54"/>
      <c r="G19" s="54"/>
      <c r="H19" s="195" t="s">
        <v>19</v>
      </c>
      <c r="I19" s="54"/>
      <c r="J19" s="54"/>
      <c r="K19" s="54"/>
      <c r="L19" s="54"/>
      <c r="M19" s="54"/>
      <c r="N19" s="55"/>
    </row>
    <row r="20" spans="1:14">
      <c r="A20" s="199"/>
      <c r="C20" s="64"/>
      <c r="D20" s="65" t="s">
        <v>20</v>
      </c>
      <c r="E20" s="54"/>
      <c r="F20" s="54"/>
      <c r="G20" s="54"/>
      <c r="H20" s="193"/>
      <c r="I20" s="54"/>
      <c r="J20" s="54"/>
      <c r="K20" s="54"/>
      <c r="L20" s="54"/>
      <c r="M20" s="54"/>
      <c r="N20" s="55"/>
    </row>
    <row r="21" spans="1:14">
      <c r="A21" s="199"/>
      <c r="C21" s="64"/>
      <c r="D21" s="65" t="s">
        <v>21</v>
      </c>
      <c r="E21" s="54"/>
      <c r="F21" s="54"/>
      <c r="G21" s="54"/>
      <c r="H21" s="193"/>
      <c r="I21" s="54"/>
      <c r="J21" s="54"/>
      <c r="K21" s="54"/>
      <c r="L21" s="54"/>
      <c r="M21" s="54"/>
      <c r="N21" s="55"/>
    </row>
    <row r="22" spans="1:14">
      <c r="A22" s="218"/>
      <c r="B22" s="72"/>
      <c r="C22" s="67"/>
      <c r="D22" s="68" t="s">
        <v>22</v>
      </c>
      <c r="E22" s="69"/>
      <c r="F22" s="69"/>
      <c r="G22" s="69"/>
      <c r="H22" s="194"/>
      <c r="I22" s="69"/>
      <c r="J22" s="69"/>
      <c r="K22" s="69"/>
      <c r="L22" s="69"/>
      <c r="M22" s="69"/>
      <c r="N22" s="71"/>
    </row>
    <row r="23" spans="1:14">
      <c r="C23" s="67"/>
    </row>
    <row r="24" spans="1:14">
      <c r="A24" s="226" t="s">
        <v>27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53" t="s">
        <v>2</v>
      </c>
      <c r="B25" s="196" t="s">
        <v>28</v>
      </c>
      <c r="C25" s="197"/>
      <c r="D25" s="198"/>
      <c r="E25" s="112" t="s">
        <v>29</v>
      </c>
      <c r="F25" s="57" t="s">
        <v>30</v>
      </c>
      <c r="G25" s="200" t="s">
        <v>31</v>
      </c>
      <c r="H25" s="201"/>
      <c r="I25" s="200" t="s">
        <v>32</v>
      </c>
      <c r="J25" s="201"/>
      <c r="K25" s="57"/>
      <c r="L25" s="57"/>
      <c r="M25" s="57"/>
      <c r="N25" s="58"/>
    </row>
    <row r="26" spans="1:14">
      <c r="A26" s="56" t="s">
        <v>4</v>
      </c>
      <c r="B26" s="196" t="s">
        <v>33</v>
      </c>
      <c r="C26" s="197"/>
      <c r="D26" s="198"/>
      <c r="E26" s="112" t="s">
        <v>34</v>
      </c>
      <c r="F26" s="112" t="s">
        <v>35</v>
      </c>
      <c r="G26" s="54"/>
      <c r="H26" s="54"/>
      <c r="I26" s="54"/>
      <c r="J26" s="54"/>
      <c r="K26" s="54"/>
      <c r="L26" s="54"/>
      <c r="M26" s="54"/>
      <c r="N26" s="55"/>
    </row>
    <row r="27" spans="1:14" ht="12.95" customHeight="1">
      <c r="A27" s="199" t="s">
        <v>6</v>
      </c>
      <c r="B27" s="220" t="s">
        <v>36</v>
      </c>
      <c r="C27" s="221"/>
      <c r="D27" s="222"/>
      <c r="E27" s="202" t="s">
        <v>37</v>
      </c>
      <c r="F27" s="203"/>
      <c r="G27" s="61"/>
      <c r="H27" s="61"/>
      <c r="I27" s="61"/>
      <c r="J27" s="61"/>
      <c r="K27" s="61"/>
      <c r="L27" s="61"/>
      <c r="M27" s="61"/>
      <c r="N27" s="62"/>
    </row>
    <row r="28" spans="1:14" ht="12.95" customHeight="1">
      <c r="A28" s="199"/>
      <c r="B28" s="223"/>
      <c r="C28" s="224"/>
      <c r="D28" s="225"/>
      <c r="E28" s="204" t="s">
        <v>38</v>
      </c>
      <c r="F28" s="205"/>
      <c r="G28" s="69"/>
      <c r="H28" s="69"/>
      <c r="I28" s="69"/>
      <c r="J28" s="69"/>
      <c r="K28" s="69"/>
      <c r="L28" s="69"/>
      <c r="M28" s="69"/>
      <c r="N28" s="71"/>
    </row>
    <row r="29" spans="1:14">
      <c r="A29" s="56" t="s">
        <v>8</v>
      </c>
      <c r="B29" s="212" t="s">
        <v>39</v>
      </c>
      <c r="C29" s="209"/>
      <c r="D29" s="213"/>
      <c r="E29" s="171"/>
      <c r="F29" s="113"/>
      <c r="G29" s="113"/>
      <c r="H29" s="113"/>
      <c r="I29" s="57"/>
      <c r="J29" s="57"/>
      <c r="K29" s="57"/>
      <c r="L29" s="57"/>
      <c r="M29" s="57"/>
      <c r="N29" s="58"/>
    </row>
    <row r="30" spans="1:14">
      <c r="A30" s="56" t="s">
        <v>10</v>
      </c>
      <c r="B30" s="212" t="s">
        <v>40</v>
      </c>
      <c r="C30" s="209"/>
      <c r="D30" s="209"/>
      <c r="E30" s="209"/>
      <c r="F30" s="213"/>
      <c r="G30" s="171"/>
      <c r="H30" s="113"/>
      <c r="I30" s="57"/>
      <c r="J30" s="57"/>
      <c r="K30" s="57"/>
      <c r="L30" s="57"/>
      <c r="M30" s="57"/>
      <c r="N30" s="58"/>
    </row>
    <row r="31" spans="1:14">
      <c r="A31" s="56" t="s">
        <v>12</v>
      </c>
      <c r="B31" s="212" t="s">
        <v>41</v>
      </c>
      <c r="C31" s="209"/>
      <c r="D31" s="209"/>
      <c r="E31" s="209"/>
      <c r="F31" s="209"/>
      <c r="G31" s="209"/>
      <c r="H31" s="213"/>
      <c r="I31" s="112" t="s">
        <v>42</v>
      </c>
      <c r="J31" s="200" t="s">
        <v>43</v>
      </c>
      <c r="K31" s="201"/>
      <c r="L31" s="57"/>
      <c r="M31" s="57"/>
      <c r="N31" s="58"/>
    </row>
    <row r="32" spans="1:14">
      <c r="A32" s="199" t="s">
        <v>14</v>
      </c>
      <c r="B32" s="196" t="s">
        <v>44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/>
    </row>
    <row r="33" spans="1:14">
      <c r="A33" s="199"/>
      <c r="B33" s="196" t="s">
        <v>45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8"/>
    </row>
    <row r="34" spans="1:14">
      <c r="A34" s="199"/>
      <c r="B34" s="206" t="s">
        <v>46</v>
      </c>
      <c r="C34" s="206"/>
      <c r="D34" s="206"/>
      <c r="E34" s="207" t="s">
        <v>47</v>
      </c>
      <c r="F34" s="206"/>
      <c r="G34" s="208"/>
      <c r="H34" s="206" t="s">
        <v>48</v>
      </c>
      <c r="I34" s="206"/>
      <c r="J34" s="206"/>
      <c r="K34" s="208" t="s">
        <v>49</v>
      </c>
      <c r="L34" s="219"/>
      <c r="M34" s="219"/>
      <c r="N34" s="207"/>
    </row>
    <row r="35" spans="1:14" ht="12.95" customHeight="1">
      <c r="A35" s="199"/>
      <c r="B35" s="114"/>
      <c r="C35" s="54"/>
      <c r="D35" s="55"/>
      <c r="E35" s="54"/>
      <c r="F35" s="54"/>
      <c r="G35" s="54"/>
      <c r="H35" s="114"/>
      <c r="I35" s="54"/>
      <c r="J35" s="55"/>
      <c r="K35" s="114"/>
      <c r="L35" s="54"/>
      <c r="M35" s="54"/>
      <c r="N35" s="55"/>
    </row>
    <row r="36" spans="1:14" ht="12.95" customHeight="1">
      <c r="A36" s="199"/>
      <c r="B36" s="114"/>
      <c r="C36" s="54"/>
      <c r="D36" s="55"/>
      <c r="E36" s="54"/>
      <c r="F36" s="54"/>
      <c r="G36" s="54"/>
      <c r="H36" s="114"/>
      <c r="I36" s="54"/>
      <c r="J36" s="55"/>
      <c r="K36" s="114"/>
      <c r="L36" s="54"/>
      <c r="M36" s="54"/>
      <c r="N36" s="55"/>
    </row>
    <row r="37" spans="1:14" ht="12.95" customHeight="1">
      <c r="A37" s="199"/>
      <c r="B37" s="114"/>
      <c r="C37" s="54"/>
      <c r="D37" s="55"/>
      <c r="E37" s="54"/>
      <c r="F37" s="54"/>
      <c r="G37" s="54"/>
      <c r="H37" s="114"/>
      <c r="I37" s="54"/>
      <c r="J37" s="55"/>
      <c r="K37" s="114"/>
      <c r="L37" s="54"/>
      <c r="M37" s="54"/>
      <c r="N37" s="55"/>
    </row>
    <row r="38" spans="1:14" ht="12.95" customHeight="1">
      <c r="A38" s="199"/>
      <c r="B38" s="114"/>
      <c r="C38" s="54"/>
      <c r="D38" s="55"/>
      <c r="E38" s="54"/>
      <c r="F38" s="54"/>
      <c r="G38" s="54"/>
      <c r="H38" s="114"/>
      <c r="I38" s="54"/>
      <c r="J38" s="55"/>
      <c r="K38" s="114"/>
      <c r="L38" s="54"/>
      <c r="M38" s="54"/>
      <c r="N38" s="55"/>
    </row>
    <row r="39" spans="1:14" ht="12.95" customHeight="1">
      <c r="A39" s="199"/>
      <c r="B39" s="114"/>
      <c r="C39" s="54"/>
      <c r="D39" s="55"/>
      <c r="E39" s="54"/>
      <c r="F39" s="54"/>
      <c r="G39" s="54"/>
      <c r="H39" s="114"/>
      <c r="I39" s="54"/>
      <c r="J39" s="55"/>
      <c r="K39" s="114"/>
      <c r="L39" s="54"/>
      <c r="M39" s="54"/>
      <c r="N39" s="55"/>
    </row>
    <row r="40" spans="1:14" ht="12.95" customHeight="1">
      <c r="A40" s="199"/>
      <c r="B40" s="114"/>
      <c r="C40" s="54"/>
      <c r="D40" s="55"/>
      <c r="E40" s="54"/>
      <c r="F40" s="54"/>
      <c r="G40" s="54"/>
      <c r="H40" s="114"/>
      <c r="I40" s="54"/>
      <c r="J40" s="55"/>
      <c r="K40" s="114"/>
      <c r="L40" s="54"/>
      <c r="M40" s="54"/>
      <c r="N40" s="55"/>
    </row>
    <row r="41" spans="1:14" ht="12.95" customHeight="1">
      <c r="A41" s="199"/>
      <c r="B41" s="114"/>
      <c r="C41" s="54"/>
      <c r="D41" s="55"/>
      <c r="E41" s="54"/>
      <c r="F41" s="54"/>
      <c r="G41" s="54"/>
      <c r="H41" s="114"/>
      <c r="I41" s="54"/>
      <c r="J41" s="55"/>
      <c r="K41" s="114"/>
      <c r="L41" s="54"/>
      <c r="M41" s="54"/>
      <c r="N41" s="55"/>
    </row>
    <row r="42" spans="1:14" ht="12.95" customHeight="1">
      <c r="A42" s="199"/>
      <c r="B42" s="114"/>
      <c r="C42" s="54"/>
      <c r="D42" s="55"/>
      <c r="E42" s="54"/>
      <c r="F42" s="54"/>
      <c r="G42" s="54"/>
      <c r="H42" s="114"/>
      <c r="I42" s="54"/>
      <c r="J42" s="55"/>
      <c r="K42" s="114"/>
      <c r="L42" s="54"/>
      <c r="M42" s="54"/>
      <c r="N42" s="55"/>
    </row>
    <row r="43" spans="1:14" ht="12.95" customHeight="1">
      <c r="A43" s="199"/>
      <c r="B43" s="114"/>
      <c r="C43" s="54"/>
      <c r="D43" s="55"/>
      <c r="E43" s="54"/>
      <c r="F43" s="54"/>
      <c r="G43" s="54"/>
      <c r="H43" s="114"/>
      <c r="I43" s="54"/>
      <c r="J43" s="55"/>
      <c r="K43" s="114"/>
      <c r="L43" s="54"/>
      <c r="M43" s="54"/>
      <c r="N43" s="55"/>
    </row>
    <row r="44" spans="1:14" ht="12.95" customHeight="1">
      <c r="A44" s="199"/>
      <c r="B44" s="114"/>
      <c r="C44" s="54"/>
      <c r="D44" s="55"/>
      <c r="E44" s="54"/>
      <c r="F44" s="54"/>
      <c r="G44" s="54"/>
      <c r="H44" s="114"/>
      <c r="I44" s="54"/>
      <c r="J44" s="55"/>
      <c r="K44" s="114"/>
      <c r="L44" s="54"/>
      <c r="M44" s="54"/>
      <c r="N44" s="55"/>
    </row>
    <row r="45" spans="1:14" ht="12.95" customHeight="1">
      <c r="A45" s="199"/>
      <c r="B45" s="114"/>
      <c r="C45" s="54"/>
      <c r="D45" s="55"/>
      <c r="E45" s="54"/>
      <c r="F45" s="54"/>
      <c r="G45" s="54"/>
      <c r="H45" s="114"/>
      <c r="I45" s="54"/>
      <c r="J45" s="55"/>
      <c r="K45" s="114"/>
      <c r="L45" s="54"/>
      <c r="M45" s="54"/>
      <c r="N45" s="55"/>
    </row>
    <row r="46" spans="1:14" ht="12.95" customHeight="1">
      <c r="A46" s="199"/>
      <c r="B46" s="114"/>
      <c r="C46" s="54"/>
      <c r="D46" s="55"/>
      <c r="E46" s="54"/>
      <c r="F46" s="54"/>
      <c r="G46" s="54"/>
      <c r="H46" s="114"/>
      <c r="I46" s="54"/>
      <c r="J46" s="55"/>
      <c r="K46" s="114"/>
      <c r="L46" s="54"/>
      <c r="M46" s="54"/>
      <c r="N46" s="55"/>
    </row>
    <row r="47" spans="1:14" ht="12.95" customHeight="1">
      <c r="A47" s="199"/>
      <c r="B47" s="114"/>
      <c r="C47" s="54"/>
      <c r="D47" s="55"/>
      <c r="E47" s="54"/>
      <c r="F47" s="54"/>
      <c r="G47" s="54"/>
      <c r="H47" s="114"/>
      <c r="I47" s="54"/>
      <c r="J47" s="55"/>
      <c r="K47" s="114"/>
      <c r="L47" s="54"/>
      <c r="M47" s="54"/>
      <c r="N47" s="55"/>
    </row>
    <row r="48" spans="1:14" ht="12.95" customHeight="1">
      <c r="A48" s="199"/>
      <c r="B48" s="114"/>
      <c r="C48" s="54"/>
      <c r="D48" s="55"/>
      <c r="E48" s="54"/>
      <c r="F48" s="54"/>
      <c r="G48" s="54"/>
      <c r="H48" s="114"/>
      <c r="I48" s="54"/>
      <c r="J48" s="55"/>
      <c r="K48" s="114"/>
      <c r="L48" s="54"/>
      <c r="M48" s="54"/>
      <c r="N48" s="55"/>
    </row>
    <row r="49" spans="1:14" ht="12.95" customHeight="1">
      <c r="A49" s="199"/>
      <c r="B49" s="114"/>
      <c r="C49" s="54"/>
      <c r="D49" s="55"/>
      <c r="E49" s="54"/>
      <c r="F49" s="54"/>
      <c r="G49" s="54"/>
      <c r="H49" s="114"/>
      <c r="I49" s="54"/>
      <c r="J49" s="55"/>
      <c r="K49" s="114"/>
      <c r="L49" s="54"/>
      <c r="M49" s="54"/>
      <c r="N49" s="55"/>
    </row>
    <row r="50" spans="1:14" ht="12.95" customHeight="1">
      <c r="A50" s="199"/>
      <c r="B50" s="114"/>
      <c r="C50" s="54"/>
      <c r="D50" s="55"/>
      <c r="E50" s="54"/>
      <c r="F50" s="54"/>
      <c r="G50" s="54"/>
      <c r="H50" s="114"/>
      <c r="I50" s="54"/>
      <c r="J50" s="55"/>
      <c r="K50" s="114"/>
      <c r="L50" s="54"/>
      <c r="M50" s="54"/>
      <c r="N50" s="55"/>
    </row>
    <row r="51" spans="1:14" ht="12.95" customHeight="1">
      <c r="A51" s="199"/>
      <c r="B51" s="114"/>
      <c r="C51" s="54"/>
      <c r="D51" s="55"/>
      <c r="E51" s="54"/>
      <c r="F51" s="54"/>
      <c r="G51" s="54"/>
      <c r="H51" s="114"/>
      <c r="I51" s="54"/>
      <c r="J51" s="55"/>
      <c r="K51" s="114"/>
      <c r="L51" s="54"/>
      <c r="M51" s="54"/>
      <c r="N51" s="55"/>
    </row>
    <row r="52" spans="1:14" ht="12.95" customHeight="1">
      <c r="A52" s="199"/>
      <c r="B52" s="114"/>
      <c r="C52" s="54"/>
      <c r="D52" s="55"/>
      <c r="E52" s="54"/>
      <c r="F52" s="54"/>
      <c r="G52" s="54"/>
      <c r="H52" s="114"/>
      <c r="I52" s="54"/>
      <c r="J52" s="55"/>
      <c r="K52" s="114"/>
      <c r="L52" s="54"/>
      <c r="M52" s="54"/>
      <c r="N52" s="55"/>
    </row>
    <row r="53" spans="1:14" ht="12.95" customHeight="1">
      <c r="A53" s="199"/>
      <c r="B53" s="114"/>
      <c r="C53" s="54"/>
      <c r="D53" s="55"/>
      <c r="E53" s="54"/>
      <c r="F53" s="54"/>
      <c r="G53" s="54"/>
      <c r="H53" s="114"/>
      <c r="I53" s="54"/>
      <c r="J53" s="55"/>
      <c r="K53" s="114"/>
      <c r="L53" s="54"/>
      <c r="M53" s="54"/>
      <c r="N53" s="55"/>
    </row>
    <row r="54" spans="1:14" ht="12.95" customHeight="1">
      <c r="A54" s="199"/>
      <c r="B54" s="114"/>
      <c r="C54" s="54"/>
      <c r="D54" s="55"/>
      <c r="E54" s="54"/>
      <c r="F54" s="54"/>
      <c r="G54" s="54"/>
      <c r="H54" s="114"/>
      <c r="I54" s="54"/>
      <c r="J54" s="55"/>
      <c r="K54" s="114"/>
      <c r="L54" s="54"/>
      <c r="M54" s="54"/>
      <c r="N54" s="55"/>
    </row>
    <row r="55" spans="1:14" ht="12.95" customHeight="1">
      <c r="A55" s="199"/>
      <c r="B55" s="114"/>
      <c r="C55" s="54"/>
      <c r="D55" s="55"/>
      <c r="E55" s="54"/>
      <c r="F55" s="54"/>
      <c r="G55" s="54"/>
      <c r="H55" s="114"/>
      <c r="I55" s="54"/>
      <c r="J55" s="55"/>
      <c r="K55" s="114"/>
      <c r="L55" s="54"/>
      <c r="M55" s="54"/>
      <c r="N55" s="55"/>
    </row>
    <row r="56" spans="1:14" ht="12.95" customHeight="1">
      <c r="A56" s="199"/>
      <c r="B56" s="114"/>
      <c r="C56" s="54"/>
      <c r="D56" s="55"/>
      <c r="E56" s="54"/>
      <c r="F56" s="54"/>
      <c r="G56" s="54"/>
      <c r="H56" s="114"/>
      <c r="I56" s="54"/>
      <c r="J56" s="55"/>
      <c r="K56" s="114"/>
      <c r="L56" s="54"/>
      <c r="M56" s="54"/>
      <c r="N56" s="55"/>
    </row>
    <row r="57" spans="1:14" ht="12.95" customHeight="1">
      <c r="A57" s="199"/>
      <c r="B57" s="114"/>
      <c r="C57" s="54"/>
      <c r="D57" s="55"/>
      <c r="E57" s="54"/>
      <c r="F57" s="54"/>
      <c r="G57" s="54"/>
      <c r="H57" s="114"/>
      <c r="I57" s="54"/>
      <c r="J57" s="55"/>
      <c r="K57" s="114"/>
      <c r="L57" s="54"/>
      <c r="M57" s="54"/>
      <c r="N57" s="55"/>
    </row>
    <row r="58" spans="1:14" ht="12.95" customHeight="1">
      <c r="A58" s="199"/>
      <c r="B58" s="114"/>
      <c r="C58" s="54"/>
      <c r="D58" s="55"/>
      <c r="E58" s="54"/>
      <c r="F58" s="54"/>
      <c r="G58" s="54"/>
      <c r="H58" s="114"/>
      <c r="I58" s="54"/>
      <c r="J58" s="55"/>
      <c r="K58" s="114"/>
      <c r="L58" s="54"/>
      <c r="M58" s="54"/>
      <c r="N58" s="55"/>
    </row>
    <row r="59" spans="1:14" ht="12.95" customHeight="1">
      <c r="A59" s="199"/>
      <c r="B59" s="114"/>
      <c r="C59" s="54"/>
      <c r="D59" s="55"/>
      <c r="E59" s="54"/>
      <c r="F59" s="54"/>
      <c r="G59" s="54"/>
      <c r="H59" s="114"/>
      <c r="I59" s="54"/>
      <c r="J59" s="55"/>
      <c r="K59" s="114"/>
      <c r="L59" s="54"/>
      <c r="M59" s="54"/>
      <c r="N59" s="55"/>
    </row>
    <row r="60" spans="1:14" ht="12.95" customHeight="1">
      <c r="A60" s="199"/>
      <c r="B60" s="114"/>
      <c r="C60" s="54"/>
      <c r="D60" s="55"/>
      <c r="E60" s="54"/>
      <c r="F60" s="54"/>
      <c r="G60" s="54"/>
      <c r="H60" s="114"/>
      <c r="I60" s="54"/>
      <c r="J60" s="55"/>
      <c r="K60" s="114"/>
      <c r="L60" s="54"/>
      <c r="M60" s="54"/>
      <c r="N60" s="55"/>
    </row>
    <row r="61" spans="1:14" ht="12.95" customHeight="1">
      <c r="A61" s="199"/>
      <c r="B61" s="114"/>
      <c r="C61" s="54"/>
      <c r="D61" s="55"/>
      <c r="E61" s="54"/>
      <c r="F61" s="54"/>
      <c r="G61" s="54"/>
      <c r="H61" s="114"/>
      <c r="I61" s="54"/>
      <c r="J61" s="55"/>
      <c r="K61" s="114"/>
      <c r="L61" s="54"/>
      <c r="M61" s="54"/>
      <c r="N61" s="55"/>
    </row>
    <row r="62" spans="1:14" ht="12.95" customHeight="1">
      <c r="A62" s="199"/>
      <c r="B62" s="114"/>
      <c r="C62" s="54"/>
      <c r="D62" s="55"/>
      <c r="E62" s="54"/>
      <c r="F62" s="54"/>
      <c r="G62" s="54"/>
      <c r="H62" s="114"/>
      <c r="I62" s="54"/>
      <c r="J62" s="55"/>
      <c r="K62" s="114"/>
      <c r="L62" s="54"/>
      <c r="M62" s="54"/>
      <c r="N62" s="55"/>
    </row>
    <row r="63" spans="1:14" ht="12.95" customHeight="1">
      <c r="A63" s="199"/>
      <c r="B63" s="114"/>
      <c r="C63" s="54"/>
      <c r="D63" s="55"/>
      <c r="E63" s="54"/>
      <c r="F63" s="54"/>
      <c r="G63" s="54"/>
      <c r="H63" s="114"/>
      <c r="I63" s="54"/>
      <c r="J63" s="55"/>
      <c r="K63" s="114"/>
      <c r="L63" s="54"/>
      <c r="M63" s="54"/>
      <c r="N63" s="55"/>
    </row>
    <row r="64" spans="1:14" ht="12.95" customHeight="1">
      <c r="A64" s="199"/>
      <c r="B64" s="114"/>
      <c r="C64" s="54"/>
      <c r="D64" s="55"/>
      <c r="E64" s="54"/>
      <c r="F64" s="54"/>
      <c r="G64" s="54"/>
      <c r="H64" s="114"/>
      <c r="I64" s="54"/>
      <c r="J64" s="55"/>
      <c r="K64" s="114"/>
      <c r="L64" s="54"/>
      <c r="M64" s="54"/>
      <c r="N64" s="55"/>
    </row>
    <row r="65" spans="1:14" ht="12.95" customHeight="1">
      <c r="A65" s="199"/>
      <c r="B65" s="114"/>
      <c r="C65" s="54"/>
      <c r="D65" s="55"/>
      <c r="E65" s="54"/>
      <c r="F65" s="54"/>
      <c r="G65" s="54"/>
      <c r="H65" s="114"/>
      <c r="I65" s="54"/>
      <c r="J65" s="55"/>
      <c r="K65" s="114"/>
      <c r="L65" s="54"/>
      <c r="M65" s="54"/>
      <c r="N65" s="55"/>
    </row>
    <row r="66" spans="1:14" ht="12.95" customHeight="1">
      <c r="A66" s="199"/>
      <c r="B66" s="114"/>
      <c r="C66" s="54"/>
      <c r="D66" s="55"/>
      <c r="E66" s="54"/>
      <c r="F66" s="54"/>
      <c r="G66" s="54"/>
      <c r="H66" s="114"/>
      <c r="I66" s="54"/>
      <c r="J66" s="55"/>
      <c r="K66" s="114"/>
      <c r="L66" s="54"/>
      <c r="M66" s="54"/>
      <c r="N66" s="55"/>
    </row>
    <row r="67" spans="1:14" ht="12.95" customHeight="1">
      <c r="A67" s="199"/>
      <c r="B67" s="114"/>
      <c r="C67" s="54"/>
      <c r="D67" s="55"/>
      <c r="E67" s="54"/>
      <c r="F67" s="54"/>
      <c r="G67" s="54"/>
      <c r="H67" s="114"/>
      <c r="I67" s="54"/>
      <c r="J67" s="55"/>
      <c r="K67" s="114"/>
      <c r="L67" s="54"/>
      <c r="M67" s="54"/>
      <c r="N67" s="55"/>
    </row>
    <row r="68" spans="1:14" ht="12.95" customHeight="1">
      <c r="A68" s="199"/>
      <c r="B68" s="114"/>
      <c r="C68" s="54"/>
      <c r="D68" s="55"/>
      <c r="E68" s="54"/>
      <c r="F68" s="54"/>
      <c r="G68" s="54"/>
      <c r="H68" s="114"/>
      <c r="I68" s="54"/>
      <c r="J68" s="55"/>
      <c r="K68" s="114"/>
      <c r="L68" s="54"/>
      <c r="M68" s="54"/>
      <c r="N68" s="55"/>
    </row>
    <row r="69" spans="1:14" ht="12.95" customHeight="1">
      <c r="A69" s="199"/>
      <c r="B69" s="114"/>
      <c r="C69" s="54"/>
      <c r="D69" s="55"/>
      <c r="E69" s="54"/>
      <c r="F69" s="54"/>
      <c r="G69" s="54"/>
      <c r="H69" s="114"/>
      <c r="I69" s="54"/>
      <c r="J69" s="55"/>
      <c r="K69" s="114"/>
      <c r="L69" s="54"/>
      <c r="M69" s="54"/>
      <c r="N69" s="55"/>
    </row>
    <row r="70" spans="1:14" ht="12.95" customHeight="1">
      <c r="A70" s="199"/>
      <c r="B70" s="114"/>
      <c r="C70" s="54"/>
      <c r="D70" s="55"/>
      <c r="E70" s="54"/>
      <c r="F70" s="54"/>
      <c r="G70" s="54"/>
      <c r="H70" s="114"/>
      <c r="I70" s="54"/>
      <c r="J70" s="55"/>
      <c r="K70" s="114"/>
      <c r="L70" s="54"/>
      <c r="M70" s="54"/>
      <c r="N70" s="55"/>
    </row>
    <row r="71" spans="1:14" ht="12.95" customHeight="1">
      <c r="A71" s="199"/>
      <c r="B71" s="114"/>
      <c r="C71" s="54"/>
      <c r="D71" s="55"/>
      <c r="E71" s="54"/>
      <c r="F71" s="54"/>
      <c r="G71" s="54"/>
      <c r="H71" s="114"/>
      <c r="I71" s="54"/>
      <c r="J71" s="55"/>
      <c r="K71" s="114"/>
      <c r="L71" s="54"/>
      <c r="M71" s="54"/>
      <c r="N71" s="55"/>
    </row>
    <row r="72" spans="1:14" ht="12.95" customHeight="1">
      <c r="A72" s="199"/>
      <c r="B72" s="114"/>
      <c r="C72" s="54"/>
      <c r="D72" s="55"/>
      <c r="E72" s="54"/>
      <c r="F72" s="54"/>
      <c r="G72" s="54"/>
      <c r="H72" s="114"/>
      <c r="I72" s="54"/>
      <c r="J72" s="55"/>
      <c r="K72" s="114"/>
      <c r="L72" s="54"/>
      <c r="M72" s="54"/>
      <c r="N72" s="55"/>
    </row>
    <row r="73" spans="1:14" ht="12.95" customHeight="1">
      <c r="A73" s="199"/>
      <c r="B73" s="114"/>
      <c r="C73" s="54"/>
      <c r="D73" s="55"/>
      <c r="E73" s="54"/>
      <c r="F73" s="54"/>
      <c r="G73" s="54"/>
      <c r="H73" s="114"/>
      <c r="I73" s="54"/>
      <c r="J73" s="55"/>
      <c r="K73" s="114"/>
      <c r="L73" s="54"/>
      <c r="M73" s="54"/>
      <c r="N73" s="55"/>
    </row>
    <row r="74" spans="1:14" ht="12.95" customHeight="1">
      <c r="A74" s="199"/>
      <c r="B74" s="114"/>
      <c r="C74" s="54"/>
      <c r="D74" s="55"/>
      <c r="E74" s="54"/>
      <c r="F74" s="54"/>
      <c r="G74" s="54"/>
      <c r="H74" s="114"/>
      <c r="I74" s="54"/>
      <c r="J74" s="55"/>
      <c r="K74" s="114"/>
      <c r="L74" s="54"/>
      <c r="M74" s="54"/>
      <c r="N74" s="55"/>
    </row>
    <row r="75" spans="1:14" ht="12.95" customHeight="1">
      <c r="A75" s="199"/>
      <c r="B75" s="114"/>
      <c r="C75" s="54"/>
      <c r="D75" s="55"/>
      <c r="E75" s="54"/>
      <c r="F75" s="54"/>
      <c r="G75" s="54"/>
      <c r="H75" s="114"/>
      <c r="I75" s="54"/>
      <c r="J75" s="55"/>
      <c r="K75" s="114"/>
      <c r="L75" s="54"/>
      <c r="M75" s="54"/>
      <c r="N75" s="55"/>
    </row>
    <row r="76" spans="1:14" ht="12.95" customHeight="1">
      <c r="A76" s="199"/>
      <c r="B76" s="114"/>
      <c r="C76" s="54"/>
      <c r="D76" s="55"/>
      <c r="E76" s="54"/>
      <c r="F76" s="54"/>
      <c r="G76" s="54"/>
      <c r="H76" s="114"/>
      <c r="I76" s="54"/>
      <c r="J76" s="55"/>
      <c r="K76" s="114"/>
      <c r="L76" s="54"/>
      <c r="M76" s="54"/>
      <c r="N76" s="55"/>
    </row>
    <row r="77" spans="1:14" ht="12.95" customHeight="1">
      <c r="A77" s="199"/>
      <c r="B77" s="114"/>
      <c r="C77" s="54"/>
      <c r="D77" s="55"/>
      <c r="E77" s="54"/>
      <c r="F77" s="54"/>
      <c r="G77" s="54"/>
      <c r="H77" s="114"/>
      <c r="I77" s="54"/>
      <c r="J77" s="55"/>
      <c r="K77" s="114"/>
      <c r="L77" s="54"/>
      <c r="M77" s="54"/>
      <c r="N77" s="55"/>
    </row>
    <row r="78" spans="1:14" ht="12.95" customHeight="1">
      <c r="A78" s="199"/>
      <c r="B78" s="114"/>
      <c r="C78" s="54"/>
      <c r="D78" s="55"/>
      <c r="E78" s="54"/>
      <c r="F78" s="54"/>
      <c r="G78" s="54"/>
      <c r="H78" s="114"/>
      <c r="I78" s="54"/>
      <c r="J78" s="55"/>
      <c r="K78" s="114"/>
      <c r="L78" s="54"/>
      <c r="M78" s="54"/>
      <c r="N78" s="55"/>
    </row>
    <row r="79" spans="1:14" ht="12.95" customHeight="1">
      <c r="A79" s="199"/>
      <c r="B79" s="114"/>
      <c r="C79" s="54"/>
      <c r="D79" s="55"/>
      <c r="E79" s="54"/>
      <c r="F79" s="54"/>
      <c r="G79" s="54"/>
      <c r="H79" s="114"/>
      <c r="I79" s="54"/>
      <c r="J79" s="55"/>
      <c r="K79" s="114"/>
      <c r="L79" s="54"/>
      <c r="M79" s="54"/>
      <c r="N79" s="55"/>
    </row>
    <row r="80" spans="1:14" ht="12.95" customHeight="1">
      <c r="A80" s="199"/>
      <c r="B80" s="114"/>
      <c r="C80" s="54"/>
      <c r="D80" s="55"/>
      <c r="E80" s="54"/>
      <c r="F80" s="54"/>
      <c r="G80" s="54"/>
      <c r="H80" s="114"/>
      <c r="I80" s="54"/>
      <c r="J80" s="55"/>
      <c r="K80" s="114"/>
      <c r="L80" s="54"/>
      <c r="M80" s="54"/>
      <c r="N80" s="55"/>
    </row>
    <row r="81" spans="1:14" ht="12.95" customHeight="1">
      <c r="A81" s="199"/>
      <c r="B81" s="114"/>
      <c r="C81" s="54"/>
      <c r="D81" s="55"/>
      <c r="E81" s="54"/>
      <c r="F81" s="54"/>
      <c r="G81" s="54"/>
      <c r="H81" s="114"/>
      <c r="I81" s="54"/>
      <c r="J81" s="55"/>
      <c r="K81" s="114"/>
      <c r="L81" s="54"/>
      <c r="M81" s="54"/>
      <c r="N81" s="55"/>
    </row>
    <row r="82" spans="1:14" ht="12.95" customHeight="1">
      <c r="A82" s="199"/>
      <c r="B82" s="114"/>
      <c r="C82" s="54"/>
      <c r="D82" s="55"/>
      <c r="E82" s="54"/>
      <c r="F82" s="54"/>
      <c r="G82" s="54"/>
      <c r="H82" s="114"/>
      <c r="I82" s="54"/>
      <c r="J82" s="55"/>
      <c r="K82" s="114"/>
      <c r="L82" s="54"/>
      <c r="M82" s="54"/>
      <c r="N82" s="55"/>
    </row>
    <row r="83" spans="1:14" ht="12.95" customHeight="1">
      <c r="A83" s="199"/>
      <c r="B83" s="114"/>
      <c r="C83" s="54"/>
      <c r="D83" s="55"/>
      <c r="E83" s="54"/>
      <c r="F83" s="54"/>
      <c r="G83" s="54"/>
      <c r="H83" s="114"/>
      <c r="I83" s="54"/>
      <c r="J83" s="55"/>
      <c r="K83" s="114"/>
      <c r="L83" s="54"/>
      <c r="M83" s="54"/>
      <c r="N83" s="55"/>
    </row>
    <row r="84" spans="1:14" ht="12.95" customHeight="1">
      <c r="A84" s="199"/>
      <c r="B84" s="114"/>
      <c r="C84" s="54"/>
      <c r="D84" s="55"/>
      <c r="E84" s="54"/>
      <c r="F84" s="54"/>
      <c r="G84" s="54"/>
      <c r="H84" s="114"/>
      <c r="I84" s="54"/>
      <c r="J84" s="55"/>
      <c r="K84" s="114"/>
      <c r="L84" s="54"/>
      <c r="M84" s="54"/>
      <c r="N84" s="55"/>
    </row>
    <row r="85" spans="1:14" ht="12.95" customHeight="1">
      <c r="A85" s="199"/>
      <c r="B85" s="114"/>
      <c r="C85" s="54"/>
      <c r="D85" s="55"/>
      <c r="E85" s="54"/>
      <c r="F85" s="54"/>
      <c r="G85" s="54"/>
      <c r="H85" s="114"/>
      <c r="I85" s="54"/>
      <c r="J85" s="55"/>
      <c r="K85" s="114"/>
      <c r="L85" s="54"/>
      <c r="M85" s="54"/>
      <c r="N85" s="55"/>
    </row>
    <row r="86" spans="1:14" ht="12.95" customHeight="1">
      <c r="A86" s="199"/>
      <c r="B86" s="114"/>
      <c r="C86" s="54"/>
      <c r="D86" s="55"/>
      <c r="E86" s="54"/>
      <c r="F86" s="54"/>
      <c r="G86" s="54"/>
      <c r="H86" s="114"/>
      <c r="I86" s="54"/>
      <c r="J86" s="55"/>
      <c r="K86" s="114"/>
      <c r="L86" s="54"/>
      <c r="M86" s="54"/>
      <c r="N86" s="55"/>
    </row>
    <row r="87" spans="1:14" ht="12.95" customHeight="1">
      <c r="A87" s="199"/>
      <c r="B87" s="114"/>
      <c r="C87" s="54"/>
      <c r="D87" s="55"/>
      <c r="E87" s="54"/>
      <c r="F87" s="54"/>
      <c r="G87" s="54"/>
      <c r="H87" s="114"/>
      <c r="I87" s="54"/>
      <c r="J87" s="55"/>
      <c r="K87" s="114"/>
      <c r="L87" s="54"/>
      <c r="M87" s="54"/>
      <c r="N87" s="55"/>
    </row>
    <row r="88" spans="1:14" ht="12.95" customHeight="1">
      <c r="A88" s="199"/>
      <c r="B88" s="114"/>
      <c r="C88" s="54"/>
      <c r="D88" s="55"/>
      <c r="E88" s="54"/>
      <c r="F88" s="54"/>
      <c r="G88" s="54"/>
      <c r="H88" s="114"/>
      <c r="I88" s="54"/>
      <c r="J88" s="55"/>
      <c r="K88" s="114"/>
      <c r="L88" s="54"/>
      <c r="M88" s="54"/>
      <c r="N88" s="55"/>
    </row>
    <row r="89" spans="1:14" ht="12.95" customHeight="1">
      <c r="A89" s="199"/>
      <c r="B89" s="114"/>
      <c r="C89" s="54"/>
      <c r="D89" s="55"/>
      <c r="E89" s="54"/>
      <c r="F89" s="54"/>
      <c r="G89" s="54"/>
      <c r="H89" s="114"/>
      <c r="I89" s="54"/>
      <c r="J89" s="55"/>
      <c r="K89" s="114"/>
      <c r="L89" s="54"/>
      <c r="M89" s="54"/>
      <c r="N89" s="55"/>
    </row>
    <row r="90" spans="1:14" ht="12.95" customHeight="1">
      <c r="A90" s="199"/>
      <c r="B90" s="114"/>
      <c r="C90" s="54"/>
      <c r="D90" s="55"/>
      <c r="E90" s="54"/>
      <c r="F90" s="54"/>
      <c r="G90" s="54"/>
      <c r="H90" s="114"/>
      <c r="I90" s="54"/>
      <c r="J90" s="55"/>
      <c r="K90" s="114"/>
      <c r="L90" s="54"/>
      <c r="M90" s="54"/>
      <c r="N90" s="55"/>
    </row>
    <row r="91" spans="1:14" ht="12.95" customHeight="1">
      <c r="A91" s="199"/>
      <c r="B91" s="114"/>
      <c r="C91" s="54"/>
      <c r="D91" s="55"/>
      <c r="E91" s="54"/>
      <c r="F91" s="54"/>
      <c r="G91" s="54"/>
      <c r="H91" s="114"/>
      <c r="I91" s="54"/>
      <c r="J91" s="55"/>
      <c r="K91" s="114"/>
      <c r="L91" s="54"/>
      <c r="M91" s="54"/>
      <c r="N91" s="55"/>
    </row>
    <row r="92" spans="1:14" ht="12.95" customHeight="1">
      <c r="A92" s="199"/>
      <c r="B92" s="114"/>
      <c r="C92" s="54"/>
      <c r="D92" s="55"/>
      <c r="E92" s="54"/>
      <c r="F92" s="54"/>
      <c r="G92" s="54"/>
      <c r="H92" s="114"/>
      <c r="I92" s="54"/>
      <c r="J92" s="55"/>
      <c r="K92" s="114"/>
      <c r="L92" s="54"/>
      <c r="M92" s="54"/>
      <c r="N92" s="55"/>
    </row>
    <row r="93" spans="1:14" ht="12.95" customHeight="1">
      <c r="A93" s="199"/>
      <c r="B93" s="114"/>
      <c r="C93" s="54"/>
      <c r="D93" s="55"/>
      <c r="E93" s="54"/>
      <c r="F93" s="54"/>
      <c r="G93" s="54"/>
      <c r="H93" s="114"/>
      <c r="I93" s="54"/>
      <c r="J93" s="55"/>
      <c r="K93" s="114"/>
      <c r="L93" s="54"/>
      <c r="M93" s="54"/>
      <c r="N93" s="55"/>
    </row>
    <row r="94" spans="1:14" ht="12.95" customHeight="1">
      <c r="A94" s="199"/>
      <c r="B94" s="114"/>
      <c r="C94" s="54"/>
      <c r="D94" s="55"/>
      <c r="E94" s="54"/>
      <c r="F94" s="54"/>
      <c r="G94" s="54"/>
      <c r="H94" s="114"/>
      <c r="I94" s="54"/>
      <c r="J94" s="55"/>
      <c r="K94" s="114"/>
      <c r="L94" s="54"/>
      <c r="M94" s="54"/>
      <c r="N94" s="55"/>
    </row>
    <row r="95" spans="1:14" ht="12.95" customHeight="1">
      <c r="A95" s="199"/>
      <c r="B95" s="114"/>
      <c r="C95" s="54"/>
      <c r="D95" s="55"/>
      <c r="E95" s="54"/>
      <c r="F95" s="54"/>
      <c r="G95" s="54"/>
      <c r="H95" s="114"/>
      <c r="I95" s="54"/>
      <c r="J95" s="55"/>
      <c r="K95" s="114"/>
      <c r="L95" s="54"/>
      <c r="M95" s="54"/>
      <c r="N95" s="55"/>
    </row>
    <row r="96" spans="1:14" ht="12.95" customHeight="1">
      <c r="A96" s="199"/>
      <c r="B96" s="114"/>
      <c r="C96" s="54"/>
      <c r="D96" s="55"/>
      <c r="E96" s="54"/>
      <c r="F96" s="54"/>
      <c r="G96" s="54"/>
      <c r="H96" s="114"/>
      <c r="I96" s="54"/>
      <c r="J96" s="55"/>
      <c r="K96" s="114"/>
      <c r="L96" s="54"/>
      <c r="M96" s="54"/>
      <c r="N96" s="55"/>
    </row>
    <row r="97" spans="1:14" ht="12.95" customHeight="1">
      <c r="A97" s="199"/>
      <c r="B97" s="114"/>
      <c r="C97" s="54"/>
      <c r="D97" s="55"/>
      <c r="E97" s="54"/>
      <c r="F97" s="54"/>
      <c r="G97" s="54"/>
      <c r="H97" s="114"/>
      <c r="I97" s="54"/>
      <c r="J97" s="55"/>
      <c r="K97" s="114"/>
      <c r="L97" s="54"/>
      <c r="M97" s="54"/>
      <c r="N97" s="55"/>
    </row>
    <row r="98" spans="1:14" ht="12.95" customHeight="1">
      <c r="A98" s="199"/>
      <c r="B98" s="114"/>
      <c r="C98" s="54"/>
      <c r="D98" s="55"/>
      <c r="E98" s="54"/>
      <c r="F98" s="54"/>
      <c r="G98" s="54"/>
      <c r="H98" s="114"/>
      <c r="I98" s="54"/>
      <c r="J98" s="55"/>
      <c r="K98" s="114"/>
      <c r="L98" s="54"/>
      <c r="M98" s="54"/>
      <c r="N98" s="55"/>
    </row>
    <row r="99" spans="1:14" ht="12.95" customHeight="1">
      <c r="A99" s="199"/>
      <c r="B99" s="114"/>
      <c r="C99" s="54"/>
      <c r="D99" s="55"/>
      <c r="E99" s="54"/>
      <c r="F99" s="54"/>
      <c r="G99" s="54"/>
      <c r="H99" s="114"/>
      <c r="I99" s="54"/>
      <c r="J99" s="55"/>
      <c r="K99" s="114"/>
      <c r="L99" s="54"/>
      <c r="M99" s="54"/>
      <c r="N99" s="55"/>
    </row>
    <row r="100" spans="1:14" ht="12.95" customHeight="1">
      <c r="A100" s="199"/>
      <c r="B100" s="114"/>
      <c r="C100" s="54"/>
      <c r="D100" s="55"/>
      <c r="E100" s="54"/>
      <c r="F100" s="54"/>
      <c r="G100" s="54"/>
      <c r="H100" s="114"/>
      <c r="I100" s="54"/>
      <c r="J100" s="55"/>
      <c r="K100" s="114"/>
      <c r="L100" s="54"/>
      <c r="M100" s="54"/>
      <c r="N100" s="55"/>
    </row>
    <row r="101" spans="1:14" ht="12.95" customHeight="1">
      <c r="A101" s="199"/>
      <c r="B101" s="114"/>
      <c r="C101" s="54"/>
      <c r="D101" s="55"/>
      <c r="E101" s="54"/>
      <c r="F101" s="54"/>
      <c r="G101" s="54"/>
      <c r="H101" s="114"/>
      <c r="I101" s="54"/>
      <c r="J101" s="55"/>
      <c r="K101" s="114"/>
      <c r="L101" s="54"/>
      <c r="M101" s="54"/>
      <c r="N101" s="55"/>
    </row>
    <row r="102" spans="1:14" ht="12.95" customHeight="1">
      <c r="A102" s="199"/>
      <c r="B102" s="114"/>
      <c r="C102" s="54"/>
      <c r="D102" s="55"/>
      <c r="E102" s="54"/>
      <c r="F102" s="54"/>
      <c r="G102" s="54"/>
      <c r="H102" s="114"/>
      <c r="I102" s="54"/>
      <c r="J102" s="55"/>
      <c r="K102" s="114"/>
      <c r="L102" s="54"/>
      <c r="M102" s="54"/>
      <c r="N102" s="55"/>
    </row>
    <row r="103" spans="1:14" ht="12.95" customHeight="1">
      <c r="A103" s="199"/>
      <c r="B103" s="114"/>
      <c r="C103" s="54"/>
      <c r="D103" s="55"/>
      <c r="E103" s="54"/>
      <c r="F103" s="54"/>
      <c r="G103" s="54"/>
      <c r="H103" s="114"/>
      <c r="I103" s="54"/>
      <c r="J103" s="55"/>
      <c r="K103" s="114"/>
      <c r="L103" s="54"/>
      <c r="M103" s="54"/>
      <c r="N103" s="55"/>
    </row>
    <row r="104" spans="1:14" ht="12.95" customHeight="1">
      <c r="A104" s="199"/>
      <c r="B104" s="114"/>
      <c r="C104" s="54"/>
      <c r="D104" s="55"/>
      <c r="E104" s="54"/>
      <c r="F104" s="54"/>
      <c r="G104" s="54"/>
      <c r="H104" s="114"/>
      <c r="I104" s="54"/>
      <c r="J104" s="55"/>
      <c r="K104" s="115"/>
      <c r="L104" s="69"/>
      <c r="M104" s="69"/>
      <c r="N104" s="71"/>
    </row>
    <row r="105" spans="1:14">
      <c r="A105" s="217" t="s">
        <v>50</v>
      </c>
      <c r="B105" s="209" t="s">
        <v>51</v>
      </c>
      <c r="C105" s="209"/>
      <c r="D105" s="209"/>
      <c r="E105" s="209"/>
      <c r="F105" s="209"/>
      <c r="G105" s="209"/>
      <c r="H105" s="209"/>
      <c r="I105" s="209"/>
      <c r="J105" s="209"/>
      <c r="K105" s="210"/>
      <c r="L105" s="210"/>
      <c r="M105" s="210"/>
      <c r="N105" s="211"/>
    </row>
    <row r="106" spans="1:14">
      <c r="A106" s="199"/>
      <c r="B106" s="207" t="s">
        <v>46</v>
      </c>
      <c r="C106" s="206"/>
      <c r="D106" s="208"/>
      <c r="E106" s="206" t="s">
        <v>47</v>
      </c>
      <c r="F106" s="206"/>
      <c r="G106" s="206"/>
      <c r="H106" s="207" t="s">
        <v>52</v>
      </c>
      <c r="I106" s="206"/>
      <c r="J106" s="208"/>
      <c r="K106" s="206" t="s">
        <v>53</v>
      </c>
      <c r="L106" s="206"/>
      <c r="M106" s="206"/>
      <c r="N106" s="206"/>
    </row>
    <row r="107" spans="1:14" ht="12.95" customHeight="1">
      <c r="A107" s="199"/>
      <c r="B107" s="54"/>
      <c r="C107" s="54"/>
      <c r="D107" s="54"/>
      <c r="E107" s="114"/>
      <c r="F107" s="54"/>
      <c r="G107" s="55"/>
      <c r="H107" s="54"/>
      <c r="I107" s="54"/>
      <c r="J107" s="54"/>
      <c r="K107" s="114"/>
      <c r="L107" s="54"/>
      <c r="M107" s="54"/>
      <c r="N107" s="55"/>
    </row>
    <row r="108" spans="1:14" ht="12.95" customHeight="1">
      <c r="A108" s="199"/>
      <c r="B108" s="54"/>
      <c r="C108" s="54"/>
      <c r="D108" s="54"/>
      <c r="E108" s="114"/>
      <c r="F108" s="54"/>
      <c r="G108" s="55"/>
      <c r="H108" s="54"/>
      <c r="I108" s="54"/>
      <c r="J108" s="54"/>
      <c r="K108" s="114"/>
      <c r="L108" s="54"/>
      <c r="M108" s="54"/>
      <c r="N108" s="55"/>
    </row>
    <row r="109" spans="1:14" ht="12.95" customHeight="1">
      <c r="A109" s="199"/>
      <c r="B109" s="54"/>
      <c r="C109" s="54"/>
      <c r="D109" s="54"/>
      <c r="E109" s="114"/>
      <c r="F109" s="54"/>
      <c r="G109" s="55"/>
      <c r="H109" s="54"/>
      <c r="I109" s="54"/>
      <c r="J109" s="54"/>
      <c r="K109" s="114"/>
      <c r="L109" s="54"/>
      <c r="M109" s="54"/>
      <c r="N109" s="55"/>
    </row>
    <row r="110" spans="1:14" ht="12.95" customHeight="1">
      <c r="A110" s="199"/>
      <c r="B110" s="54"/>
      <c r="C110" s="54"/>
      <c r="D110" s="54"/>
      <c r="E110" s="114"/>
      <c r="F110" s="54"/>
      <c r="G110" s="55"/>
      <c r="H110" s="54"/>
      <c r="I110" s="54"/>
      <c r="J110" s="54"/>
      <c r="K110" s="114"/>
      <c r="L110" s="54"/>
      <c r="M110" s="54"/>
      <c r="N110" s="55"/>
    </row>
    <row r="111" spans="1:14" ht="12.95" customHeight="1">
      <c r="A111" s="199"/>
      <c r="B111" s="54"/>
      <c r="C111" s="54"/>
      <c r="D111" s="54"/>
      <c r="E111" s="114"/>
      <c r="F111" s="54"/>
      <c r="G111" s="55"/>
      <c r="H111" s="54"/>
      <c r="I111" s="54"/>
      <c r="J111" s="54"/>
      <c r="K111" s="114"/>
      <c r="L111" s="54"/>
      <c r="M111" s="54"/>
      <c r="N111" s="55"/>
    </row>
    <row r="112" spans="1:14" ht="12.95" customHeight="1">
      <c r="A112" s="199"/>
      <c r="B112" s="54"/>
      <c r="C112" s="54"/>
      <c r="D112" s="54"/>
      <c r="E112" s="114"/>
      <c r="F112" s="54"/>
      <c r="G112" s="55"/>
      <c r="H112" s="54"/>
      <c r="I112" s="54"/>
      <c r="J112" s="54"/>
      <c r="K112" s="114"/>
      <c r="L112" s="54"/>
      <c r="M112" s="54"/>
      <c r="N112" s="55"/>
    </row>
    <row r="113" spans="1:14" ht="12.95" customHeight="1">
      <c r="A113" s="199"/>
      <c r="B113" s="54"/>
      <c r="C113" s="54"/>
      <c r="D113" s="54"/>
      <c r="E113" s="114"/>
      <c r="F113" s="54"/>
      <c r="G113" s="55"/>
      <c r="H113" s="54"/>
      <c r="I113" s="54"/>
      <c r="J113" s="54"/>
      <c r="K113" s="114"/>
      <c r="L113" s="54"/>
      <c r="M113" s="54"/>
      <c r="N113" s="55"/>
    </row>
    <row r="114" spans="1:14" ht="12.95" customHeight="1">
      <c r="A114" s="199"/>
      <c r="B114" s="54"/>
      <c r="C114" s="54"/>
      <c r="D114" s="54"/>
      <c r="E114" s="114"/>
      <c r="F114" s="54"/>
      <c r="G114" s="55"/>
      <c r="H114" s="54"/>
      <c r="I114" s="54"/>
      <c r="J114" s="54"/>
      <c r="K114" s="114"/>
      <c r="L114" s="54"/>
      <c r="M114" s="54"/>
      <c r="N114" s="55"/>
    </row>
    <row r="115" spans="1:14" ht="12.95" customHeight="1">
      <c r="A115" s="199"/>
      <c r="B115" s="54"/>
      <c r="C115" s="54"/>
      <c r="D115" s="54"/>
      <c r="E115" s="114"/>
      <c r="F115" s="54"/>
      <c r="G115" s="55"/>
      <c r="H115" s="54"/>
      <c r="I115" s="54"/>
      <c r="J115" s="54"/>
      <c r="K115" s="114"/>
      <c r="L115" s="54"/>
      <c r="M115" s="54"/>
      <c r="N115" s="55"/>
    </row>
    <row r="116" spans="1:14" ht="12.95" customHeight="1">
      <c r="A116" s="199"/>
      <c r="B116" s="54"/>
      <c r="C116" s="54"/>
      <c r="D116" s="54"/>
      <c r="E116" s="114"/>
      <c r="F116" s="54"/>
      <c r="G116" s="55"/>
      <c r="H116" s="54"/>
      <c r="I116" s="54"/>
      <c r="J116" s="54"/>
      <c r="K116" s="114"/>
      <c r="L116" s="54"/>
      <c r="M116" s="54"/>
      <c r="N116" s="55"/>
    </row>
    <row r="117" spans="1:14" ht="12.95" customHeight="1">
      <c r="A117" s="199"/>
      <c r="B117" s="54"/>
      <c r="C117" s="54"/>
      <c r="D117" s="54"/>
      <c r="E117" s="114"/>
      <c r="F117" s="54"/>
      <c r="G117" s="55"/>
      <c r="H117" s="54"/>
      <c r="I117" s="54"/>
      <c r="J117" s="54"/>
      <c r="K117" s="114"/>
      <c r="L117" s="54"/>
      <c r="M117" s="54"/>
      <c r="N117" s="55"/>
    </row>
    <row r="118" spans="1:14" ht="12.95" customHeight="1">
      <c r="A118" s="199"/>
      <c r="B118" s="54"/>
      <c r="C118" s="54"/>
      <c r="D118" s="54"/>
      <c r="E118" s="114"/>
      <c r="F118" s="54"/>
      <c r="G118" s="55"/>
      <c r="H118" s="54"/>
      <c r="I118" s="54"/>
      <c r="J118" s="54"/>
      <c r="K118" s="114"/>
      <c r="L118" s="54"/>
      <c r="M118" s="54"/>
      <c r="N118" s="55"/>
    </row>
    <row r="119" spans="1:14" ht="12.95" customHeight="1">
      <c r="A119" s="199"/>
      <c r="B119" s="54"/>
      <c r="C119" s="54"/>
      <c r="D119" s="54"/>
      <c r="E119" s="114"/>
      <c r="F119" s="54"/>
      <c r="G119" s="55"/>
      <c r="H119" s="54"/>
      <c r="I119" s="54"/>
      <c r="J119" s="54"/>
      <c r="K119" s="114"/>
      <c r="L119" s="54"/>
      <c r="M119" s="54"/>
      <c r="N119" s="55"/>
    </row>
    <row r="120" spans="1:14" ht="12.95" customHeight="1">
      <c r="A120" s="199"/>
      <c r="B120" s="54"/>
      <c r="C120" s="54"/>
      <c r="D120" s="54"/>
      <c r="E120" s="114"/>
      <c r="F120" s="54"/>
      <c r="G120" s="55"/>
      <c r="H120" s="54"/>
      <c r="I120" s="54"/>
      <c r="J120" s="54"/>
      <c r="K120" s="114"/>
      <c r="L120" s="54"/>
      <c r="M120" s="54"/>
      <c r="N120" s="55"/>
    </row>
    <row r="121" spans="1:14" ht="12.95" customHeight="1">
      <c r="A121" s="199"/>
      <c r="B121" s="54"/>
      <c r="C121" s="54"/>
      <c r="D121" s="54"/>
      <c r="E121" s="114"/>
      <c r="F121" s="54"/>
      <c r="G121" s="55"/>
      <c r="H121" s="54"/>
      <c r="I121" s="54"/>
      <c r="J121" s="54"/>
      <c r="K121" s="114"/>
      <c r="L121" s="54"/>
      <c r="M121" s="54"/>
      <c r="N121" s="55"/>
    </row>
    <row r="122" spans="1:14" ht="12.95" customHeight="1">
      <c r="A122" s="199"/>
      <c r="B122" s="54"/>
      <c r="C122" s="54"/>
      <c r="D122" s="54"/>
      <c r="E122" s="114"/>
      <c r="F122" s="54"/>
      <c r="G122" s="55"/>
      <c r="H122" s="54"/>
      <c r="I122" s="54"/>
      <c r="J122" s="54"/>
      <c r="K122" s="114"/>
      <c r="L122" s="54"/>
      <c r="M122" s="54"/>
      <c r="N122" s="55"/>
    </row>
    <row r="123" spans="1:14" ht="12.95" customHeight="1">
      <c r="A123" s="199"/>
      <c r="B123" s="54"/>
      <c r="C123" s="54"/>
      <c r="D123" s="54"/>
      <c r="E123" s="114"/>
      <c r="F123" s="54"/>
      <c r="G123" s="55"/>
      <c r="H123" s="54"/>
      <c r="I123" s="54"/>
      <c r="J123" s="54"/>
      <c r="K123" s="114"/>
      <c r="L123" s="54"/>
      <c r="M123" s="54"/>
      <c r="N123" s="55"/>
    </row>
    <row r="124" spans="1:14" ht="12.95" customHeight="1">
      <c r="A124" s="199"/>
      <c r="B124" s="54"/>
      <c r="C124" s="54"/>
      <c r="D124" s="54"/>
      <c r="E124" s="114"/>
      <c r="F124" s="54"/>
      <c r="G124" s="55"/>
      <c r="H124" s="54"/>
      <c r="I124" s="54"/>
      <c r="J124" s="54"/>
      <c r="K124" s="114"/>
      <c r="L124" s="54"/>
      <c r="M124" s="54"/>
      <c r="N124" s="55"/>
    </row>
    <row r="125" spans="1:14" ht="12.95" customHeight="1">
      <c r="A125" s="199"/>
      <c r="B125" s="54"/>
      <c r="C125" s="54"/>
      <c r="D125" s="54"/>
      <c r="E125" s="114"/>
      <c r="F125" s="54"/>
      <c r="G125" s="55"/>
      <c r="H125" s="54"/>
      <c r="I125" s="54"/>
      <c r="J125" s="54"/>
      <c r="K125" s="114"/>
      <c r="L125" s="54"/>
      <c r="M125" s="54"/>
      <c r="N125" s="55"/>
    </row>
    <row r="126" spans="1:14" ht="12.95" customHeight="1">
      <c r="A126" s="199"/>
      <c r="B126" s="54"/>
      <c r="C126" s="54"/>
      <c r="D126" s="54"/>
      <c r="E126" s="114"/>
      <c r="F126" s="54"/>
      <c r="G126" s="55"/>
      <c r="H126" s="54"/>
      <c r="I126" s="54"/>
      <c r="J126" s="54"/>
      <c r="K126" s="114"/>
      <c r="L126" s="54"/>
      <c r="M126" s="54"/>
      <c r="N126" s="55"/>
    </row>
    <row r="127" spans="1:14" ht="12.95" customHeight="1">
      <c r="A127" s="199"/>
      <c r="B127" s="54"/>
      <c r="C127" s="54"/>
      <c r="D127" s="54"/>
      <c r="E127" s="114"/>
      <c r="F127" s="54"/>
      <c r="G127" s="55"/>
      <c r="H127" s="54"/>
      <c r="I127" s="54"/>
      <c r="J127" s="54"/>
      <c r="K127" s="114"/>
      <c r="L127" s="54"/>
      <c r="M127" s="54"/>
      <c r="N127" s="55"/>
    </row>
    <row r="128" spans="1:14" ht="12.95" customHeight="1">
      <c r="A128" s="199"/>
      <c r="B128" s="54"/>
      <c r="C128" s="54"/>
      <c r="D128" s="54"/>
      <c r="E128" s="114"/>
      <c r="F128" s="54"/>
      <c r="G128" s="55"/>
      <c r="H128" s="54"/>
      <c r="I128" s="54"/>
      <c r="J128" s="54"/>
      <c r="K128" s="114"/>
      <c r="L128" s="54"/>
      <c r="M128" s="54"/>
      <c r="N128" s="55"/>
    </row>
    <row r="129" spans="1:14" ht="12.95" customHeight="1">
      <c r="A129" s="199"/>
      <c r="B129" s="54"/>
      <c r="C129" s="54"/>
      <c r="D129" s="54"/>
      <c r="E129" s="114"/>
      <c r="F129" s="54"/>
      <c r="G129" s="55"/>
      <c r="H129" s="54"/>
      <c r="I129" s="54"/>
      <c r="J129" s="54"/>
      <c r="K129" s="114"/>
      <c r="L129" s="54"/>
      <c r="M129" s="54"/>
      <c r="N129" s="55"/>
    </row>
    <row r="130" spans="1:14" ht="12.95" customHeight="1">
      <c r="A130" s="199"/>
      <c r="B130" s="54"/>
      <c r="C130" s="54"/>
      <c r="D130" s="54"/>
      <c r="E130" s="114"/>
      <c r="F130" s="54"/>
      <c r="G130" s="55"/>
      <c r="H130" s="54"/>
      <c r="I130" s="54"/>
      <c r="J130" s="54"/>
      <c r="K130" s="114"/>
      <c r="L130" s="54"/>
      <c r="M130" s="54"/>
      <c r="N130" s="55"/>
    </row>
    <row r="131" spans="1:14" ht="12.95" customHeight="1">
      <c r="A131" s="199"/>
      <c r="B131" s="54"/>
      <c r="C131" s="54"/>
      <c r="D131" s="54"/>
      <c r="E131" s="114"/>
      <c r="F131" s="54"/>
      <c r="G131" s="55"/>
      <c r="H131" s="54"/>
      <c r="I131" s="54"/>
      <c r="J131" s="54"/>
      <c r="K131" s="114"/>
      <c r="L131" s="54"/>
      <c r="M131" s="54"/>
      <c r="N131" s="55"/>
    </row>
    <row r="132" spans="1:14" ht="12.95" customHeight="1">
      <c r="A132" s="199"/>
      <c r="B132" s="54"/>
      <c r="C132" s="54"/>
      <c r="D132" s="54"/>
      <c r="E132" s="114"/>
      <c r="F132" s="54"/>
      <c r="G132" s="55"/>
      <c r="H132" s="54"/>
      <c r="I132" s="54"/>
      <c r="J132" s="54"/>
      <c r="K132" s="114"/>
      <c r="L132" s="54"/>
      <c r="M132" s="54"/>
      <c r="N132" s="55"/>
    </row>
    <row r="133" spans="1:14" ht="12.95" customHeight="1">
      <c r="A133" s="199"/>
      <c r="B133" s="54"/>
      <c r="C133" s="54"/>
      <c r="D133" s="54"/>
      <c r="E133" s="114"/>
      <c r="F133" s="54"/>
      <c r="G133" s="55"/>
      <c r="H133" s="54"/>
      <c r="I133" s="54"/>
      <c r="J133" s="54"/>
      <c r="K133" s="114"/>
      <c r="L133" s="54"/>
      <c r="M133" s="54"/>
      <c r="N133" s="55"/>
    </row>
    <row r="134" spans="1:14" ht="12.95" customHeight="1">
      <c r="A134" s="199"/>
      <c r="B134" s="54"/>
      <c r="C134" s="54"/>
      <c r="D134" s="54"/>
      <c r="E134" s="114"/>
      <c r="F134" s="54"/>
      <c r="G134" s="55"/>
      <c r="H134" s="54"/>
      <c r="I134" s="54"/>
      <c r="J134" s="54"/>
      <c r="K134" s="114"/>
      <c r="L134" s="54"/>
      <c r="M134" s="54"/>
      <c r="N134" s="55"/>
    </row>
    <row r="135" spans="1:14" ht="12.95" customHeight="1">
      <c r="A135" s="199"/>
      <c r="B135" s="54"/>
      <c r="C135" s="54"/>
      <c r="D135" s="54"/>
      <c r="E135" s="114"/>
      <c r="F135" s="54"/>
      <c r="G135" s="55"/>
      <c r="H135" s="54"/>
      <c r="I135" s="54"/>
      <c r="J135" s="54"/>
      <c r="K135" s="114"/>
      <c r="L135" s="54"/>
      <c r="M135" s="54"/>
      <c r="N135" s="55"/>
    </row>
    <row r="136" spans="1:14" ht="12.95" customHeight="1">
      <c r="A136" s="199"/>
      <c r="B136" s="54"/>
      <c r="C136" s="54"/>
      <c r="D136" s="54"/>
      <c r="E136" s="114"/>
      <c r="F136" s="54"/>
      <c r="G136" s="55"/>
      <c r="H136" s="54"/>
      <c r="I136" s="54"/>
      <c r="J136" s="54"/>
      <c r="K136" s="114"/>
      <c r="L136" s="54"/>
      <c r="M136" s="54"/>
      <c r="N136" s="55"/>
    </row>
    <row r="137" spans="1:14" ht="12.95" customHeight="1">
      <c r="A137" s="199"/>
      <c r="B137" s="54"/>
      <c r="C137" s="54"/>
      <c r="D137" s="54"/>
      <c r="E137" s="114"/>
      <c r="F137" s="54"/>
      <c r="G137" s="55"/>
      <c r="H137" s="54"/>
      <c r="I137" s="54"/>
      <c r="J137" s="54"/>
      <c r="K137" s="114"/>
      <c r="L137" s="54"/>
      <c r="M137" s="54"/>
      <c r="N137" s="55"/>
    </row>
    <row r="138" spans="1:14" ht="12.95" customHeight="1">
      <c r="A138" s="199"/>
      <c r="B138" s="54"/>
      <c r="C138" s="54"/>
      <c r="D138" s="54"/>
      <c r="E138" s="114"/>
      <c r="F138" s="54"/>
      <c r="G138" s="55"/>
      <c r="H138" s="54"/>
      <c r="I138" s="54"/>
      <c r="J138" s="54"/>
      <c r="K138" s="114"/>
      <c r="L138" s="54"/>
      <c r="M138" s="54"/>
      <c r="N138" s="55"/>
    </row>
    <row r="139" spans="1:14" ht="12.95" customHeight="1">
      <c r="A139" s="199"/>
      <c r="B139" s="54"/>
      <c r="C139" s="54"/>
      <c r="D139" s="54"/>
      <c r="E139" s="114"/>
      <c r="F139" s="54"/>
      <c r="G139" s="55"/>
      <c r="H139" s="54"/>
      <c r="I139" s="54"/>
      <c r="J139" s="54"/>
      <c r="K139" s="114"/>
      <c r="L139" s="54"/>
      <c r="M139" s="54"/>
      <c r="N139" s="55"/>
    </row>
    <row r="140" spans="1:14" ht="12.95" customHeight="1">
      <c r="A140" s="199"/>
      <c r="B140" s="54"/>
      <c r="C140" s="54"/>
      <c r="D140" s="54"/>
      <c r="E140" s="114"/>
      <c r="F140" s="54"/>
      <c r="G140" s="55"/>
      <c r="H140" s="54"/>
      <c r="I140" s="54"/>
      <c r="J140" s="54"/>
      <c r="K140" s="114"/>
      <c r="L140" s="54"/>
      <c r="M140" s="54"/>
      <c r="N140" s="55"/>
    </row>
    <row r="141" spans="1:14" ht="12.95" customHeight="1">
      <c r="A141" s="199"/>
      <c r="B141" s="54"/>
      <c r="C141" s="54"/>
      <c r="D141" s="54"/>
      <c r="E141" s="114"/>
      <c r="F141" s="54"/>
      <c r="G141" s="55"/>
      <c r="H141" s="54"/>
      <c r="I141" s="54"/>
      <c r="J141" s="54"/>
      <c r="K141" s="114"/>
      <c r="L141" s="54"/>
      <c r="M141" s="54"/>
      <c r="N141" s="55"/>
    </row>
    <row r="142" spans="1:14" ht="12.95" customHeight="1">
      <c r="A142" s="199"/>
      <c r="B142" s="54"/>
      <c r="C142" s="54"/>
      <c r="D142" s="54"/>
      <c r="E142" s="114"/>
      <c r="F142" s="54"/>
      <c r="G142" s="55"/>
      <c r="H142" s="54"/>
      <c r="I142" s="54"/>
      <c r="J142" s="54"/>
      <c r="K142" s="114"/>
      <c r="L142" s="54"/>
      <c r="M142" s="54"/>
      <c r="N142" s="55"/>
    </row>
    <row r="143" spans="1:14" ht="12.95" customHeight="1">
      <c r="A143" s="199"/>
      <c r="B143" s="54"/>
      <c r="C143" s="54"/>
      <c r="D143" s="54"/>
      <c r="E143" s="114"/>
      <c r="F143" s="54"/>
      <c r="G143" s="55"/>
      <c r="H143" s="54"/>
      <c r="I143" s="54"/>
      <c r="J143" s="54"/>
      <c r="K143" s="114"/>
      <c r="L143" s="54"/>
      <c r="M143" s="54"/>
      <c r="N143" s="55"/>
    </row>
    <row r="144" spans="1:14" ht="12.95" customHeight="1">
      <c r="A144" s="199"/>
      <c r="B144" s="54"/>
      <c r="C144" s="54"/>
      <c r="D144" s="54"/>
      <c r="E144" s="114"/>
      <c r="F144" s="54"/>
      <c r="G144" s="55"/>
      <c r="H144" s="54"/>
      <c r="I144" s="54"/>
      <c r="J144" s="54"/>
      <c r="K144" s="114"/>
      <c r="L144" s="54"/>
      <c r="M144" s="54"/>
      <c r="N144" s="55"/>
    </row>
    <row r="145" spans="1:14" ht="12.95" customHeight="1">
      <c r="A145" s="199"/>
      <c r="B145" s="54"/>
      <c r="C145" s="54"/>
      <c r="D145" s="54"/>
      <c r="E145" s="114"/>
      <c r="F145" s="54"/>
      <c r="G145" s="55"/>
      <c r="H145" s="54"/>
      <c r="I145" s="54"/>
      <c r="J145" s="54"/>
      <c r="K145" s="114"/>
      <c r="L145" s="54"/>
      <c r="M145" s="54"/>
      <c r="N145" s="55"/>
    </row>
    <row r="146" spans="1:14" ht="12.95" customHeight="1">
      <c r="A146" s="199"/>
      <c r="B146" s="54"/>
      <c r="C146" s="54"/>
      <c r="D146" s="54"/>
      <c r="E146" s="114"/>
      <c r="F146" s="54"/>
      <c r="G146" s="55"/>
      <c r="H146" s="54"/>
      <c r="I146" s="54"/>
      <c r="J146" s="54"/>
      <c r="K146" s="114"/>
      <c r="L146" s="54"/>
      <c r="M146" s="54"/>
      <c r="N146" s="55"/>
    </row>
    <row r="147" spans="1:14" ht="12.95" customHeight="1">
      <c r="A147" s="199"/>
      <c r="B147" s="54"/>
      <c r="C147" s="54"/>
      <c r="D147" s="54"/>
      <c r="E147" s="114"/>
      <c r="F147" s="54"/>
      <c r="G147" s="55"/>
      <c r="H147" s="54"/>
      <c r="I147" s="54"/>
      <c r="J147" s="54"/>
      <c r="K147" s="114"/>
      <c r="L147" s="54"/>
      <c r="M147" s="54"/>
      <c r="N147" s="55"/>
    </row>
    <row r="148" spans="1:14" ht="12.95" customHeight="1">
      <c r="A148" s="199"/>
      <c r="B148" s="54"/>
      <c r="C148" s="54"/>
      <c r="D148" s="54"/>
      <c r="E148" s="114"/>
      <c r="F148" s="54"/>
      <c r="G148" s="55"/>
      <c r="H148" s="54"/>
      <c r="I148" s="54"/>
      <c r="J148" s="54"/>
      <c r="K148" s="114"/>
      <c r="L148" s="54"/>
      <c r="M148" s="54"/>
      <c r="N148" s="55"/>
    </row>
    <row r="149" spans="1:14" ht="12.95" customHeight="1">
      <c r="A149" s="199"/>
      <c r="B149" s="54"/>
      <c r="C149" s="54"/>
      <c r="D149" s="54"/>
      <c r="E149" s="114"/>
      <c r="F149" s="54"/>
      <c r="G149" s="55"/>
      <c r="H149" s="54"/>
      <c r="I149" s="54"/>
      <c r="J149" s="54"/>
      <c r="K149" s="114"/>
      <c r="L149" s="54"/>
      <c r="M149" s="54"/>
      <c r="N149" s="55"/>
    </row>
    <row r="150" spans="1:14" ht="12.95" customHeight="1">
      <c r="A150" s="199"/>
      <c r="B150" s="54"/>
      <c r="C150" s="54"/>
      <c r="D150" s="54"/>
      <c r="E150" s="114"/>
      <c r="F150" s="54"/>
      <c r="G150" s="55"/>
      <c r="H150" s="54"/>
      <c r="I150" s="54"/>
      <c r="J150" s="54"/>
      <c r="K150" s="114"/>
      <c r="L150" s="54"/>
      <c r="M150" s="54"/>
      <c r="N150" s="55"/>
    </row>
    <row r="151" spans="1:14" ht="12.95" customHeight="1">
      <c r="A151" s="199"/>
      <c r="B151" s="54"/>
      <c r="C151" s="54"/>
      <c r="D151" s="54"/>
      <c r="E151" s="114"/>
      <c r="F151" s="54"/>
      <c r="G151" s="55"/>
      <c r="H151" s="54"/>
      <c r="I151" s="54"/>
      <c r="J151" s="54"/>
      <c r="K151" s="114"/>
      <c r="L151" s="54"/>
      <c r="M151" s="54"/>
      <c r="N151" s="55"/>
    </row>
    <row r="152" spans="1:14" ht="12.95" customHeight="1">
      <c r="A152" s="199"/>
      <c r="B152" s="54"/>
      <c r="C152" s="54"/>
      <c r="D152" s="54"/>
      <c r="E152" s="114"/>
      <c r="F152" s="54"/>
      <c r="G152" s="55"/>
      <c r="H152" s="54"/>
      <c r="I152" s="54"/>
      <c r="J152" s="54"/>
      <c r="K152" s="114"/>
      <c r="L152" s="54"/>
      <c r="M152" s="54"/>
      <c r="N152" s="55"/>
    </row>
    <row r="153" spans="1:14" ht="12.95" customHeight="1">
      <c r="A153" s="199"/>
      <c r="B153" s="54"/>
      <c r="C153" s="54"/>
      <c r="D153" s="54"/>
      <c r="E153" s="114"/>
      <c r="F153" s="54"/>
      <c r="G153" s="55"/>
      <c r="H153" s="54"/>
      <c r="I153" s="54"/>
      <c r="J153" s="54"/>
      <c r="K153" s="114"/>
      <c r="L153" s="54"/>
      <c r="M153" s="54"/>
      <c r="N153" s="55"/>
    </row>
    <row r="154" spans="1:14" ht="12.95" customHeight="1">
      <c r="A154" s="199"/>
      <c r="B154" s="54"/>
      <c r="C154" s="54"/>
      <c r="D154" s="54"/>
      <c r="E154" s="114"/>
      <c r="F154" s="54"/>
      <c r="G154" s="55"/>
      <c r="H154" s="54"/>
      <c r="I154" s="54"/>
      <c r="J154" s="54"/>
      <c r="K154" s="114"/>
      <c r="L154" s="54"/>
      <c r="M154" s="54"/>
      <c r="N154" s="55"/>
    </row>
    <row r="155" spans="1:14" ht="12.95" customHeight="1">
      <c r="A155" s="199"/>
      <c r="B155" s="54"/>
      <c r="C155" s="54"/>
      <c r="D155" s="54"/>
      <c r="E155" s="114"/>
      <c r="F155" s="54"/>
      <c r="G155" s="55"/>
      <c r="H155" s="54"/>
      <c r="I155" s="54"/>
      <c r="J155" s="54"/>
      <c r="K155" s="114"/>
      <c r="L155" s="54"/>
      <c r="M155" s="54"/>
      <c r="N155" s="55"/>
    </row>
    <row r="156" spans="1:14" ht="12.95" customHeight="1">
      <c r="A156" s="199"/>
      <c r="B156" s="54"/>
      <c r="C156" s="54"/>
      <c r="D156" s="54"/>
      <c r="E156" s="114"/>
      <c r="F156" s="54"/>
      <c r="G156" s="55"/>
      <c r="H156" s="54"/>
      <c r="I156" s="54"/>
      <c r="J156" s="54"/>
      <c r="K156" s="114"/>
      <c r="L156" s="54"/>
      <c r="M156" s="54"/>
      <c r="N156" s="55"/>
    </row>
    <row r="157" spans="1:14" ht="12.95" customHeight="1">
      <c r="A157" s="199"/>
      <c r="B157" s="54"/>
      <c r="C157" s="54"/>
      <c r="D157" s="54"/>
      <c r="E157" s="114"/>
      <c r="F157" s="54"/>
      <c r="G157" s="55"/>
      <c r="H157" s="54"/>
      <c r="I157" s="54"/>
      <c r="J157" s="54"/>
      <c r="K157" s="114"/>
      <c r="L157" s="54"/>
      <c r="M157" s="54"/>
      <c r="N157" s="55"/>
    </row>
    <row r="158" spans="1:14" ht="12.95" customHeight="1">
      <c r="A158" s="199"/>
      <c r="B158" s="54"/>
      <c r="C158" s="54"/>
      <c r="D158" s="54"/>
      <c r="E158" s="114"/>
      <c r="F158" s="54"/>
      <c r="G158" s="55"/>
      <c r="H158" s="54"/>
      <c r="I158" s="54"/>
      <c r="J158" s="54"/>
      <c r="K158" s="114"/>
      <c r="L158" s="54"/>
      <c r="M158" s="54"/>
      <c r="N158" s="55"/>
    </row>
    <row r="159" spans="1:14" ht="12.95" customHeight="1">
      <c r="A159" s="199"/>
      <c r="B159" s="54"/>
      <c r="C159" s="54"/>
      <c r="D159" s="54"/>
      <c r="E159" s="114"/>
      <c r="F159" s="54"/>
      <c r="G159" s="55"/>
      <c r="H159" s="54"/>
      <c r="I159" s="54"/>
      <c r="J159" s="54"/>
      <c r="K159" s="114"/>
      <c r="L159" s="54"/>
      <c r="M159" s="54"/>
      <c r="N159" s="55"/>
    </row>
    <row r="160" spans="1:14" ht="12.95" customHeight="1">
      <c r="A160" s="199"/>
      <c r="B160" s="54"/>
      <c r="C160" s="54"/>
      <c r="D160" s="54"/>
      <c r="E160" s="114"/>
      <c r="F160" s="54"/>
      <c r="G160" s="55"/>
      <c r="H160" s="54"/>
      <c r="I160" s="54"/>
      <c r="J160" s="54"/>
      <c r="K160" s="114"/>
      <c r="L160" s="54"/>
      <c r="M160" s="54"/>
      <c r="N160" s="55"/>
    </row>
    <row r="161" spans="1:14" ht="12.95" customHeight="1">
      <c r="A161" s="199"/>
      <c r="B161" s="54"/>
      <c r="C161" s="54"/>
      <c r="D161" s="54"/>
      <c r="E161" s="114"/>
      <c r="F161" s="54"/>
      <c r="G161" s="55"/>
      <c r="H161" s="54"/>
      <c r="I161" s="54"/>
      <c r="J161" s="54"/>
      <c r="K161" s="114"/>
      <c r="L161" s="54"/>
      <c r="M161" s="54"/>
      <c r="N161" s="55"/>
    </row>
    <row r="162" spans="1:14" ht="12.95" customHeight="1">
      <c r="A162" s="199"/>
      <c r="B162" s="54"/>
      <c r="C162" s="54"/>
      <c r="D162" s="54"/>
      <c r="E162" s="114"/>
      <c r="F162" s="54"/>
      <c r="G162" s="55"/>
      <c r="H162" s="54"/>
      <c r="I162" s="54"/>
      <c r="J162" s="54"/>
      <c r="K162" s="114"/>
      <c r="L162" s="54"/>
      <c r="M162" s="54"/>
      <c r="N162" s="55"/>
    </row>
    <row r="163" spans="1:14" ht="12.95" customHeight="1">
      <c r="A163" s="199"/>
      <c r="B163" s="54"/>
      <c r="C163" s="54"/>
      <c r="D163" s="54"/>
      <c r="E163" s="114"/>
      <c r="F163" s="54"/>
      <c r="G163" s="55"/>
      <c r="H163" s="54"/>
      <c r="I163" s="54"/>
      <c r="J163" s="54"/>
      <c r="K163" s="114"/>
      <c r="L163" s="54"/>
      <c r="M163" s="54"/>
      <c r="N163" s="55"/>
    </row>
    <row r="164" spans="1:14" ht="12.95" customHeight="1">
      <c r="A164" s="199"/>
      <c r="B164" s="54"/>
      <c r="C164" s="54"/>
      <c r="D164" s="54"/>
      <c r="E164" s="114"/>
      <c r="F164" s="54"/>
      <c r="G164" s="55"/>
      <c r="H164" s="54"/>
      <c r="I164" s="54"/>
      <c r="J164" s="54"/>
      <c r="K164" s="114"/>
      <c r="L164" s="54"/>
      <c r="M164" s="54"/>
      <c r="N164" s="55"/>
    </row>
    <row r="165" spans="1:14" ht="12.95" customHeight="1">
      <c r="A165" s="199"/>
      <c r="B165" s="54"/>
      <c r="C165" s="54"/>
      <c r="D165" s="54"/>
      <c r="E165" s="114"/>
      <c r="F165" s="54"/>
      <c r="G165" s="55"/>
      <c r="H165" s="54"/>
      <c r="I165" s="54"/>
      <c r="J165" s="54"/>
      <c r="K165" s="114"/>
      <c r="L165" s="54"/>
      <c r="M165" s="54"/>
      <c r="N165" s="55"/>
    </row>
    <row r="166" spans="1:14" ht="12.95" customHeight="1">
      <c r="A166" s="199"/>
      <c r="B166" s="54"/>
      <c r="C166" s="54"/>
      <c r="D166" s="54"/>
      <c r="E166" s="114"/>
      <c r="F166" s="54"/>
      <c r="G166" s="55"/>
      <c r="H166" s="54"/>
      <c r="I166" s="54"/>
      <c r="J166" s="54"/>
      <c r="K166" s="114"/>
      <c r="L166" s="54"/>
      <c r="M166" s="54"/>
      <c r="N166" s="55"/>
    </row>
    <row r="167" spans="1:14" ht="12.95" customHeight="1">
      <c r="A167" s="199"/>
      <c r="B167" s="54"/>
      <c r="C167" s="54"/>
      <c r="D167" s="54"/>
      <c r="E167" s="114"/>
      <c r="F167" s="54"/>
      <c r="G167" s="55"/>
      <c r="H167" s="54"/>
      <c r="I167" s="54"/>
      <c r="J167" s="54"/>
      <c r="K167" s="114"/>
      <c r="L167" s="54"/>
      <c r="M167" s="54"/>
      <c r="N167" s="55"/>
    </row>
    <row r="168" spans="1:14" ht="12.95" customHeight="1">
      <c r="A168" s="199"/>
      <c r="B168" s="54"/>
      <c r="C168" s="54"/>
      <c r="D168" s="54"/>
      <c r="E168" s="114"/>
      <c r="F168" s="54"/>
      <c r="G168" s="55"/>
      <c r="H168" s="54"/>
      <c r="I168" s="54"/>
      <c r="J168" s="54"/>
      <c r="K168" s="114"/>
      <c r="L168" s="54"/>
      <c r="M168" s="54"/>
      <c r="N168" s="55"/>
    </row>
    <row r="169" spans="1:14" ht="12.95" customHeight="1">
      <c r="A169" s="199"/>
      <c r="B169" s="54"/>
      <c r="C169" s="54"/>
      <c r="D169" s="54"/>
      <c r="E169" s="114"/>
      <c r="F169" s="54"/>
      <c r="G169" s="55"/>
      <c r="H169" s="54"/>
      <c r="I169" s="54"/>
      <c r="J169" s="54"/>
      <c r="K169" s="114"/>
      <c r="L169" s="54"/>
      <c r="M169" s="54"/>
      <c r="N169" s="55"/>
    </row>
    <row r="170" spans="1:14" ht="12.95" customHeight="1">
      <c r="A170" s="199"/>
      <c r="B170" s="54"/>
      <c r="C170" s="54"/>
      <c r="D170" s="54"/>
      <c r="E170" s="114"/>
      <c r="F170" s="54"/>
      <c r="G170" s="55"/>
      <c r="H170" s="54"/>
      <c r="I170" s="54"/>
      <c r="J170" s="54"/>
      <c r="K170" s="114"/>
      <c r="L170" s="54"/>
      <c r="M170" s="54"/>
      <c r="N170" s="55"/>
    </row>
    <row r="171" spans="1:14" ht="12.95" customHeight="1">
      <c r="A171" s="199"/>
      <c r="B171" s="54"/>
      <c r="C171" s="54"/>
      <c r="D171" s="54"/>
      <c r="E171" s="114"/>
      <c r="F171" s="54"/>
      <c r="G171" s="55"/>
      <c r="H171" s="54"/>
      <c r="I171" s="54"/>
      <c r="J171" s="54"/>
      <c r="K171" s="114"/>
      <c r="L171" s="54"/>
      <c r="M171" s="54"/>
      <c r="N171" s="55"/>
    </row>
    <row r="172" spans="1:14" ht="12.95" customHeight="1">
      <c r="A172" s="199"/>
      <c r="B172" s="54"/>
      <c r="C172" s="54"/>
      <c r="D172" s="54"/>
      <c r="E172" s="114"/>
      <c r="F172" s="54"/>
      <c r="G172" s="55"/>
      <c r="H172" s="54"/>
      <c r="I172" s="54"/>
      <c r="J172" s="54"/>
      <c r="K172" s="114"/>
      <c r="L172" s="54"/>
      <c r="M172" s="54"/>
      <c r="N172" s="55"/>
    </row>
    <row r="173" spans="1:14" ht="12.95" customHeight="1">
      <c r="A173" s="199"/>
      <c r="B173" s="54"/>
      <c r="C173" s="54"/>
      <c r="D173" s="54"/>
      <c r="E173" s="114"/>
      <c r="F173" s="54"/>
      <c r="G173" s="55"/>
      <c r="H173" s="54"/>
      <c r="I173" s="54"/>
      <c r="J173" s="54"/>
      <c r="K173" s="114"/>
      <c r="L173" s="54"/>
      <c r="M173" s="54"/>
      <c r="N173" s="55"/>
    </row>
    <row r="174" spans="1:14" ht="12.95" customHeight="1">
      <c r="A174" s="199"/>
      <c r="B174" s="54"/>
      <c r="C174" s="54"/>
      <c r="D174" s="54"/>
      <c r="E174" s="114"/>
      <c r="F174" s="54"/>
      <c r="G174" s="55"/>
      <c r="H174" s="54"/>
      <c r="I174" s="54"/>
      <c r="J174" s="54"/>
      <c r="K174" s="114"/>
      <c r="L174" s="54"/>
      <c r="M174" s="54"/>
      <c r="N174" s="55"/>
    </row>
    <row r="175" spans="1:14" ht="12.95" customHeight="1">
      <c r="A175" s="199"/>
      <c r="B175" s="54"/>
      <c r="C175" s="54"/>
      <c r="D175" s="54"/>
      <c r="E175" s="114"/>
      <c r="F175" s="54"/>
      <c r="G175" s="55"/>
      <c r="H175" s="54"/>
      <c r="I175" s="54"/>
      <c r="J175" s="54"/>
      <c r="K175" s="114"/>
      <c r="L175" s="54"/>
      <c r="M175" s="54"/>
      <c r="N175" s="55"/>
    </row>
    <row r="176" spans="1:14" ht="12.95" customHeight="1">
      <c r="A176" s="218"/>
      <c r="B176" s="54"/>
      <c r="C176" s="54"/>
      <c r="D176" s="54"/>
      <c r="E176" s="115"/>
      <c r="F176" s="69"/>
      <c r="G176" s="71"/>
      <c r="H176" s="69"/>
      <c r="I176" s="69"/>
      <c r="J176" s="69"/>
      <c r="K176" s="115"/>
      <c r="L176" s="69"/>
      <c r="M176" s="69"/>
      <c r="N176" s="71"/>
    </row>
    <row r="177" spans="1:14">
      <c r="A177" s="56" t="s">
        <v>16</v>
      </c>
      <c r="B177" s="196" t="s">
        <v>54</v>
      </c>
      <c r="C177" s="198"/>
      <c r="D177" s="192"/>
      <c r="E177" s="54"/>
      <c r="F177" s="54"/>
      <c r="G177" s="54"/>
      <c r="H177" s="54"/>
      <c r="I177" s="54"/>
      <c r="J177" s="54"/>
      <c r="K177" s="54"/>
      <c r="L177" s="54"/>
      <c r="M177" s="54"/>
      <c r="N177" s="55"/>
    </row>
    <row r="178" spans="1:14">
      <c r="A178" s="116" t="s">
        <v>55</v>
      </c>
      <c r="B178" s="117" t="s">
        <v>56</v>
      </c>
      <c r="C178" s="113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8"/>
    </row>
    <row r="179" spans="1:14">
      <c r="A179" s="70" t="s">
        <v>57</v>
      </c>
      <c r="B179" s="117" t="s">
        <v>58</v>
      </c>
      <c r="C179" s="172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71"/>
    </row>
  </sheetData>
  <sheetProtection algorithmName="SHA-512" hashValue="Ww0xqILoh7elzaZ1/W0KLr4k3Fknn7HRv6/Z0KnWy2hfltmfsvsGWMhnQG6RV9YC7YVksKOwzy884dpNjWeLAg==" saltValue="Fc9QxwJ8NGzhQjyD6HRLPg==" spinCount="100000" sheet="1" objects="1" scenarios="1" insertRows="0" selectLockedCells="1"/>
  <mergeCells count="37">
    <mergeCell ref="A1:N1"/>
    <mergeCell ref="A105:A176"/>
    <mergeCell ref="A32:A104"/>
    <mergeCell ref="A10:A22"/>
    <mergeCell ref="B10:N10"/>
    <mergeCell ref="K34:N34"/>
    <mergeCell ref="B27:D28"/>
    <mergeCell ref="B33:N33"/>
    <mergeCell ref="B32:N32"/>
    <mergeCell ref="B34:D34"/>
    <mergeCell ref="E34:G34"/>
    <mergeCell ref="H34:J34"/>
    <mergeCell ref="A24:N24"/>
    <mergeCell ref="A3:N3"/>
    <mergeCell ref="K106:N106"/>
    <mergeCell ref="H106:J106"/>
    <mergeCell ref="E106:G106"/>
    <mergeCell ref="B106:D106"/>
    <mergeCell ref="B105:N105"/>
    <mergeCell ref="B177:C177"/>
    <mergeCell ref="B29:D29"/>
    <mergeCell ref="B30:F30"/>
    <mergeCell ref="B31:H31"/>
    <mergeCell ref="J31:K31"/>
    <mergeCell ref="B25:D25"/>
    <mergeCell ref="B26:D26"/>
    <mergeCell ref="A27:A28"/>
    <mergeCell ref="G25:H25"/>
    <mergeCell ref="I25:J25"/>
    <mergeCell ref="E27:F27"/>
    <mergeCell ref="E28:F28"/>
    <mergeCell ref="B9:D9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zoomScale="55" zoomScaleNormal="55" workbookViewId="0">
      <pane xSplit="3" ySplit="6" topLeftCell="D7" activePane="bottomRight" state="frozen"/>
      <selection pane="bottomRight" activeCell="D12" sqref="D12"/>
      <selection pane="bottomLeft" activeCell="D13" sqref="D13"/>
      <selection pane="topRight" activeCell="D13" sqref="D13"/>
    </sheetView>
  </sheetViews>
  <sheetFormatPr defaultColWidth="8.85546875" defaultRowHeight="14.45" outlineLevelRow="1" outlineLevelCol="1"/>
  <cols>
    <col min="1" max="1" width="3.85546875" style="73" bestFit="1" customWidth="1"/>
    <col min="2" max="2" width="56.5703125" bestFit="1" customWidth="1"/>
    <col min="3" max="3" width="2.5703125" customWidth="1"/>
    <col min="4" max="7" width="53" customWidth="1" outlineLevel="1"/>
    <col min="8" max="8" width="2.5703125" customWidth="1" outlineLevel="1"/>
    <col min="10" max="10" width="10.42578125" bestFit="1" customWidth="1"/>
  </cols>
  <sheetData>
    <row r="1" spans="1:8">
      <c r="A1" s="229" t="s">
        <v>59</v>
      </c>
      <c r="B1" s="229"/>
    </row>
    <row r="2" spans="1:8" ht="15" thickBot="1"/>
    <row r="3" spans="1:8" s="29" customFormat="1" ht="15" thickBot="1">
      <c r="A3" s="94"/>
      <c r="B3" s="142" t="s">
        <v>60</v>
      </c>
      <c r="C3" s="143"/>
      <c r="D3" s="144"/>
      <c r="E3" s="145"/>
      <c r="F3" s="145"/>
      <c r="G3" s="146"/>
      <c r="H3" s="137"/>
    </row>
    <row r="4" spans="1:8" s="29" customFormat="1">
      <c r="A4" s="95"/>
      <c r="B4" s="96" t="s">
        <v>61</v>
      </c>
      <c r="C4" s="30"/>
      <c r="D4" s="27"/>
      <c r="E4" s="27"/>
      <c r="F4" s="27"/>
      <c r="G4" s="147"/>
      <c r="H4" s="137"/>
    </row>
    <row r="5" spans="1:8" s="32" customFormat="1">
      <c r="A5" s="95"/>
      <c r="B5" s="97" t="s">
        <v>62</v>
      </c>
      <c r="C5" s="31"/>
      <c r="D5" s="27"/>
      <c r="E5" s="27"/>
      <c r="F5" s="27"/>
      <c r="G5" s="147"/>
      <c r="H5" s="138"/>
    </row>
    <row r="6" spans="1:8" s="29" customFormat="1" ht="15" thickBot="1">
      <c r="A6" s="98" t="s">
        <v>63</v>
      </c>
      <c r="B6" s="99" t="s">
        <v>64</v>
      </c>
      <c r="C6" s="148"/>
      <c r="D6" s="149"/>
      <c r="E6" s="150"/>
      <c r="F6" s="150"/>
      <c r="G6" s="151"/>
      <c r="H6" s="137"/>
    </row>
    <row r="7" spans="1:8" s="29" customFormat="1">
      <c r="A7" s="100"/>
      <c r="B7" s="101" t="s">
        <v>65</v>
      </c>
      <c r="C7" s="30"/>
      <c r="D7" s="139"/>
      <c r="E7" s="140"/>
      <c r="F7" s="140"/>
      <c r="G7" s="141"/>
      <c r="H7" s="28"/>
    </row>
    <row r="8" spans="1:8">
      <c r="A8" s="102">
        <v>1</v>
      </c>
      <c r="B8" s="103" t="s">
        <v>66</v>
      </c>
      <c r="C8" s="33"/>
      <c r="D8" s="74"/>
      <c r="E8" s="75"/>
      <c r="F8" s="75"/>
      <c r="G8" s="76"/>
      <c r="H8" s="77"/>
    </row>
    <row r="9" spans="1:8">
      <c r="A9" s="102">
        <v>2</v>
      </c>
      <c r="B9" s="103" t="s">
        <v>67</v>
      </c>
      <c r="C9" s="33"/>
      <c r="D9" s="74"/>
      <c r="E9" s="75"/>
      <c r="F9" s="75"/>
      <c r="G9" s="76"/>
      <c r="H9" s="77"/>
    </row>
    <row r="10" spans="1:8">
      <c r="A10" s="105">
        <v>3</v>
      </c>
      <c r="B10" s="162" t="s">
        <v>68</v>
      </c>
      <c r="C10" s="33"/>
      <c r="D10" s="78">
        <f>D8+D9</f>
        <v>0</v>
      </c>
      <c r="E10" s="78">
        <f t="shared" ref="E10:G10" si="0">E8+E9</f>
        <v>0</v>
      </c>
      <c r="F10" s="78">
        <f t="shared" si="0"/>
        <v>0</v>
      </c>
      <c r="G10" s="78">
        <f t="shared" si="0"/>
        <v>0</v>
      </c>
      <c r="H10" s="77"/>
    </row>
    <row r="11" spans="1:8">
      <c r="A11" s="102">
        <v>4</v>
      </c>
      <c r="B11" s="103" t="s">
        <v>69</v>
      </c>
      <c r="C11" s="33"/>
      <c r="D11" s="74"/>
      <c r="E11" s="75"/>
      <c r="F11" s="75"/>
      <c r="G11" s="76"/>
      <c r="H11" s="77"/>
    </row>
    <row r="12" spans="1:8">
      <c r="A12" s="102">
        <v>5</v>
      </c>
      <c r="B12" s="104" t="s">
        <v>70</v>
      </c>
      <c r="C12" s="33"/>
      <c r="D12" s="74"/>
      <c r="E12" s="75"/>
      <c r="F12" s="75"/>
      <c r="G12" s="76"/>
      <c r="H12" s="77"/>
    </row>
    <row r="13" spans="1:8">
      <c r="A13" s="102">
        <v>6</v>
      </c>
      <c r="B13" s="104" t="s">
        <v>71</v>
      </c>
      <c r="C13" s="33"/>
      <c r="D13" s="74"/>
      <c r="E13" s="75"/>
      <c r="F13" s="75"/>
      <c r="G13" s="76"/>
      <c r="H13" s="77"/>
    </row>
    <row r="14" spans="1:8">
      <c r="A14" s="102">
        <v>7</v>
      </c>
      <c r="B14" s="104" t="s">
        <v>72</v>
      </c>
      <c r="C14" s="33"/>
      <c r="D14" s="74"/>
      <c r="E14" s="75"/>
      <c r="F14" s="75"/>
      <c r="G14" s="76"/>
      <c r="H14" s="77"/>
    </row>
    <row r="15" spans="1:8">
      <c r="A15" s="105">
        <v>8</v>
      </c>
      <c r="B15" s="106" t="s">
        <v>73</v>
      </c>
      <c r="C15" s="33"/>
      <c r="D15" s="78">
        <f>D13-D14</f>
        <v>0</v>
      </c>
      <c r="E15" s="78">
        <f t="shared" ref="E15" si="1">E13-E14</f>
        <v>0</v>
      </c>
      <c r="F15" s="78">
        <f>F13-F14</f>
        <v>0</v>
      </c>
      <c r="G15" s="78">
        <f>G13-G14</f>
        <v>0</v>
      </c>
      <c r="H15" s="77"/>
    </row>
    <row r="16" spans="1:8">
      <c r="A16" s="107"/>
      <c r="B16" s="108" t="s">
        <v>74</v>
      </c>
      <c r="C16" s="33"/>
      <c r="D16" s="79"/>
      <c r="E16" s="80"/>
      <c r="F16" s="80"/>
      <c r="G16" s="81"/>
      <c r="H16" s="82"/>
    </row>
    <row r="17" spans="1:10">
      <c r="A17" s="102">
        <v>9</v>
      </c>
      <c r="B17" s="104" t="s">
        <v>75</v>
      </c>
      <c r="C17" s="33"/>
      <c r="D17" s="74"/>
      <c r="E17" s="75"/>
      <c r="F17" s="75"/>
      <c r="G17" s="76"/>
      <c r="H17" s="77"/>
    </row>
    <row r="18" spans="1:10">
      <c r="A18" s="102">
        <v>10</v>
      </c>
      <c r="B18" s="104" t="s">
        <v>76</v>
      </c>
      <c r="C18" s="33"/>
      <c r="D18" s="74"/>
      <c r="E18" s="75"/>
      <c r="F18" s="75"/>
      <c r="G18" s="76"/>
      <c r="H18" s="77"/>
    </row>
    <row r="19" spans="1:10">
      <c r="A19" s="105">
        <v>11</v>
      </c>
      <c r="B19" s="106" t="s">
        <v>77</v>
      </c>
      <c r="C19" s="33"/>
      <c r="D19" s="78">
        <f>D17+D18</f>
        <v>0</v>
      </c>
      <c r="E19" s="83">
        <f>E17+E18</f>
        <v>0</v>
      </c>
      <c r="F19" s="83">
        <f t="shared" ref="F19:G19" si="2">F17+F18</f>
        <v>0</v>
      </c>
      <c r="G19" s="84">
        <f t="shared" si="2"/>
        <v>0</v>
      </c>
      <c r="H19" s="77"/>
    </row>
    <row r="20" spans="1:10">
      <c r="A20" s="102">
        <v>12</v>
      </c>
      <c r="B20" s="104" t="s">
        <v>78</v>
      </c>
      <c r="C20" s="33"/>
      <c r="D20" s="74"/>
      <c r="E20" s="75"/>
      <c r="F20" s="75"/>
      <c r="G20" s="76"/>
      <c r="H20" s="77"/>
    </row>
    <row r="21" spans="1:10">
      <c r="A21" s="102">
        <v>13</v>
      </c>
      <c r="B21" s="104" t="s">
        <v>79</v>
      </c>
      <c r="C21" s="33"/>
      <c r="D21" s="74"/>
      <c r="E21" s="75"/>
      <c r="F21" s="75"/>
      <c r="G21" s="76"/>
      <c r="H21" s="77"/>
    </row>
    <row r="22" spans="1:10">
      <c r="A22" s="105">
        <v>14</v>
      </c>
      <c r="B22" s="106" t="s">
        <v>80</v>
      </c>
      <c r="C22" s="33"/>
      <c r="D22" s="78">
        <f t="shared" ref="D22:G22" si="3">D20+D21</f>
        <v>0</v>
      </c>
      <c r="E22" s="83">
        <f t="shared" si="3"/>
        <v>0</v>
      </c>
      <c r="F22" s="83">
        <f t="shared" si="3"/>
        <v>0</v>
      </c>
      <c r="G22" s="84">
        <f t="shared" si="3"/>
        <v>0</v>
      </c>
      <c r="H22" s="77"/>
    </row>
    <row r="23" spans="1:10">
      <c r="A23" s="105">
        <v>15</v>
      </c>
      <c r="B23" s="106" t="s">
        <v>81</v>
      </c>
      <c r="C23" s="33"/>
      <c r="D23" s="85" t="e">
        <f>D17/D20</f>
        <v>#DIV/0!</v>
      </c>
      <c r="E23" s="86" t="e">
        <f>E17/E20</f>
        <v>#DIV/0!</v>
      </c>
      <c r="F23" s="86" t="e">
        <f t="shared" ref="F23:G23" si="4">F17/F20</f>
        <v>#DIV/0!</v>
      </c>
      <c r="G23" s="87" t="e">
        <f t="shared" si="4"/>
        <v>#DIV/0!</v>
      </c>
      <c r="H23" s="88"/>
    </row>
    <row r="24" spans="1:10">
      <c r="A24" s="102">
        <v>16</v>
      </c>
      <c r="B24" s="104" t="s">
        <v>82</v>
      </c>
      <c r="C24" s="33"/>
      <c r="D24" s="74"/>
      <c r="E24" s="75"/>
      <c r="F24" s="75"/>
      <c r="G24" s="76"/>
      <c r="H24" s="77"/>
    </row>
    <row r="25" spans="1:10">
      <c r="A25" s="102">
        <v>17</v>
      </c>
      <c r="B25" s="104" t="s">
        <v>83</v>
      </c>
      <c r="C25" s="33"/>
      <c r="D25" s="74"/>
      <c r="E25" s="75"/>
      <c r="F25" s="75"/>
      <c r="G25" s="76"/>
      <c r="H25" s="77"/>
    </row>
    <row r="26" spans="1:10">
      <c r="A26" s="105">
        <v>18</v>
      </c>
      <c r="B26" s="106" t="s">
        <v>84</v>
      </c>
      <c r="C26" s="33"/>
      <c r="D26" s="78">
        <f t="shared" ref="D26:G26" si="5">D24+D25</f>
        <v>0</v>
      </c>
      <c r="E26" s="83">
        <f t="shared" si="5"/>
        <v>0</v>
      </c>
      <c r="F26" s="83">
        <f t="shared" si="5"/>
        <v>0</v>
      </c>
      <c r="G26" s="84">
        <f t="shared" si="5"/>
        <v>0</v>
      </c>
      <c r="H26" s="77"/>
      <c r="J26" s="89"/>
    </row>
    <row r="27" spans="1:10">
      <c r="A27" s="102">
        <v>19</v>
      </c>
      <c r="B27" s="104" t="s">
        <v>85</v>
      </c>
      <c r="C27" s="33"/>
      <c r="D27" s="74"/>
      <c r="E27" s="75"/>
      <c r="F27" s="75"/>
      <c r="G27" s="76"/>
      <c r="H27" s="77"/>
    </row>
    <row r="28" spans="1:10">
      <c r="A28" s="102">
        <v>20</v>
      </c>
      <c r="B28" s="104" t="s">
        <v>86</v>
      </c>
      <c r="C28" s="33"/>
      <c r="D28" s="74"/>
      <c r="E28" s="75"/>
      <c r="F28" s="75"/>
      <c r="G28" s="76"/>
      <c r="H28" s="77"/>
    </row>
    <row r="29" spans="1:10">
      <c r="A29" s="102">
        <v>21</v>
      </c>
      <c r="B29" s="104" t="s">
        <v>87</v>
      </c>
      <c r="C29" s="33"/>
      <c r="D29" s="74"/>
      <c r="E29" s="75"/>
      <c r="F29" s="75"/>
      <c r="G29" s="76"/>
      <c r="H29" s="77"/>
    </row>
    <row r="30" spans="1:10">
      <c r="A30" s="102">
        <v>22</v>
      </c>
      <c r="B30" s="104" t="s">
        <v>72</v>
      </c>
      <c r="C30" s="33"/>
      <c r="D30" s="74"/>
      <c r="E30" s="75"/>
      <c r="F30" s="75"/>
      <c r="G30" s="76"/>
      <c r="H30" s="77"/>
    </row>
    <row r="31" spans="1:10">
      <c r="A31" s="105">
        <v>23</v>
      </c>
      <c r="B31" s="106" t="s">
        <v>88</v>
      </c>
      <c r="C31" s="33"/>
      <c r="D31" s="78">
        <f t="shared" ref="D31:G31" si="6">D29+D30</f>
        <v>0</v>
      </c>
      <c r="E31" s="83">
        <f t="shared" si="6"/>
        <v>0</v>
      </c>
      <c r="F31" s="83">
        <f t="shared" si="6"/>
        <v>0</v>
      </c>
      <c r="G31" s="84">
        <f t="shared" si="6"/>
        <v>0</v>
      </c>
      <c r="H31" s="77"/>
    </row>
    <row r="32" spans="1:10">
      <c r="A32" s="105">
        <v>24</v>
      </c>
      <c r="B32" s="106" t="s">
        <v>89</v>
      </c>
      <c r="C32" s="33"/>
      <c r="D32" s="85" t="e">
        <f>D26/D31</f>
        <v>#DIV/0!</v>
      </c>
      <c r="E32" s="86" t="e">
        <f>E26/E31</f>
        <v>#DIV/0!</v>
      </c>
      <c r="F32" s="86" t="e">
        <f>F26/F31</f>
        <v>#DIV/0!</v>
      </c>
      <c r="G32" s="87" t="e">
        <f>G26/G31</f>
        <v>#DIV/0!</v>
      </c>
      <c r="H32" s="88"/>
    </row>
    <row r="33" spans="1:8" outlineLevel="1">
      <c r="A33" s="107"/>
      <c r="B33" s="108" t="s">
        <v>90</v>
      </c>
      <c r="C33" s="33"/>
      <c r="D33" s="79"/>
      <c r="E33" s="80"/>
      <c r="F33" s="80"/>
      <c r="G33" s="81"/>
      <c r="H33" s="82"/>
    </row>
    <row r="34" spans="1:8" outlineLevel="1">
      <c r="A34" s="102">
        <v>25</v>
      </c>
      <c r="B34" s="104" t="s">
        <v>91</v>
      </c>
      <c r="C34" s="33"/>
      <c r="D34" s="74"/>
      <c r="E34" s="75"/>
      <c r="F34" s="75"/>
      <c r="G34" s="76"/>
      <c r="H34" s="77"/>
    </row>
    <row r="35" spans="1:8" outlineLevel="1">
      <c r="A35" s="102">
        <v>26</v>
      </c>
      <c r="B35" s="104" t="s">
        <v>92</v>
      </c>
      <c r="C35" s="33"/>
      <c r="D35" s="74"/>
      <c r="E35" s="75"/>
      <c r="F35" s="75"/>
      <c r="G35" s="76"/>
      <c r="H35" s="77"/>
    </row>
    <row r="36" spans="1:8" outlineLevel="1">
      <c r="A36" s="102">
        <v>27</v>
      </c>
      <c r="B36" s="104" t="s">
        <v>93</v>
      </c>
      <c r="C36" s="33"/>
      <c r="D36" s="74"/>
      <c r="E36" s="75"/>
      <c r="F36" s="75"/>
      <c r="G36" s="76"/>
      <c r="H36" s="77"/>
    </row>
    <row r="37" spans="1:8" outlineLevel="1">
      <c r="A37" s="105">
        <v>28</v>
      </c>
      <c r="B37" s="106" t="s">
        <v>94</v>
      </c>
      <c r="C37" s="33"/>
      <c r="D37" s="78">
        <f>D34+D35+D36</f>
        <v>0</v>
      </c>
      <c r="E37" s="83">
        <f>E34+E35+E36</f>
        <v>0</v>
      </c>
      <c r="F37" s="83">
        <f>F34+F35+F36</f>
        <v>0</v>
      </c>
      <c r="G37" s="84">
        <f>G34+G35+G36</f>
        <v>0</v>
      </c>
      <c r="H37" s="77"/>
    </row>
    <row r="38" spans="1:8" outlineLevel="1">
      <c r="A38" s="102">
        <v>29</v>
      </c>
      <c r="B38" s="104" t="s">
        <v>95</v>
      </c>
      <c r="C38" s="33"/>
      <c r="D38" s="74"/>
      <c r="E38" s="75"/>
      <c r="F38" s="75"/>
      <c r="G38" s="76"/>
      <c r="H38" s="77"/>
    </row>
    <row r="39" spans="1:8" outlineLevel="1">
      <c r="A39" s="102">
        <v>30</v>
      </c>
      <c r="B39" s="104" t="s">
        <v>96</v>
      </c>
      <c r="C39" s="33"/>
      <c r="D39" s="74"/>
      <c r="E39" s="83">
        <f>D40</f>
        <v>0</v>
      </c>
      <c r="F39" s="83">
        <f>E40</f>
        <v>0</v>
      </c>
      <c r="G39" s="84">
        <f>F40</f>
        <v>0</v>
      </c>
      <c r="H39" s="77"/>
    </row>
    <row r="40" spans="1:8" outlineLevel="1">
      <c r="A40" s="105">
        <v>31</v>
      </c>
      <c r="B40" s="106" t="s">
        <v>97</v>
      </c>
      <c r="C40" s="33"/>
      <c r="D40" s="78">
        <f>D37+D38+D39</f>
        <v>0</v>
      </c>
      <c r="E40" s="83">
        <f t="shared" ref="E40:G40" si="7">E37+E38+E39</f>
        <v>0</v>
      </c>
      <c r="F40" s="83">
        <f t="shared" si="7"/>
        <v>0</v>
      </c>
      <c r="G40" s="84">
        <f t="shared" si="7"/>
        <v>0</v>
      </c>
      <c r="H40" s="77"/>
    </row>
    <row r="41" spans="1:8" outlineLevel="1">
      <c r="A41" s="102">
        <v>32</v>
      </c>
      <c r="B41" s="104" t="s">
        <v>98</v>
      </c>
      <c r="C41" s="33"/>
      <c r="D41" s="74"/>
      <c r="E41" s="74"/>
      <c r="F41" s="75"/>
      <c r="G41" s="76"/>
      <c r="H41" s="77"/>
    </row>
    <row r="42" spans="1:8" outlineLevel="1">
      <c r="A42" s="102">
        <v>33</v>
      </c>
      <c r="B42" s="104" t="s">
        <v>99</v>
      </c>
      <c r="C42" s="33"/>
      <c r="D42" s="74"/>
      <c r="E42" s="74"/>
      <c r="F42" s="74"/>
      <c r="G42" s="90"/>
      <c r="H42" s="77"/>
    </row>
    <row r="43" spans="1:8" outlineLevel="1">
      <c r="A43" s="102">
        <v>34</v>
      </c>
      <c r="B43" s="104" t="s">
        <v>100</v>
      </c>
      <c r="C43" s="33"/>
      <c r="D43" s="74"/>
      <c r="E43" s="74"/>
      <c r="F43" s="74"/>
      <c r="G43" s="90"/>
      <c r="H43" s="77"/>
    </row>
    <row r="44" spans="1:8" outlineLevel="1">
      <c r="A44" s="105">
        <v>35</v>
      </c>
      <c r="B44" s="106" t="s">
        <v>101</v>
      </c>
      <c r="C44" s="33"/>
      <c r="D44" s="78">
        <f>D40+D41+D42+D43</f>
        <v>0</v>
      </c>
      <c r="E44" s="78">
        <f t="shared" ref="E44:G44" si="8">E40+E41+E42+E43</f>
        <v>0</v>
      </c>
      <c r="F44" s="78">
        <f t="shared" si="8"/>
        <v>0</v>
      </c>
      <c r="G44" s="78">
        <f t="shared" si="8"/>
        <v>0</v>
      </c>
      <c r="H44" s="77"/>
    </row>
    <row r="45" spans="1:8" outlineLevel="1">
      <c r="A45" s="105">
        <v>36</v>
      </c>
      <c r="B45" s="106" t="s">
        <v>102</v>
      </c>
      <c r="C45" s="33"/>
      <c r="D45" s="85" t="e">
        <f>(D26-D44)/D31</f>
        <v>#DIV/0!</v>
      </c>
      <c r="E45" s="85" t="e">
        <f>(E26-E44)/E31</f>
        <v>#DIV/0!</v>
      </c>
      <c r="F45" s="85" t="e">
        <f>(F26-F44)/F31</f>
        <v>#DIV/0!</v>
      </c>
      <c r="G45" s="85" t="e">
        <f>(G26-G44)/G31</f>
        <v>#DIV/0!</v>
      </c>
      <c r="H45" s="88"/>
    </row>
    <row r="46" spans="1:8" outlineLevel="1">
      <c r="A46" s="107"/>
      <c r="B46" s="109" t="s">
        <v>103</v>
      </c>
      <c r="C46" s="33"/>
      <c r="D46" s="91"/>
      <c r="E46" s="92"/>
      <c r="F46" s="92"/>
      <c r="G46" s="93"/>
      <c r="H46" s="82"/>
    </row>
    <row r="47" spans="1:8" ht="15" outlineLevel="1" thickBot="1">
      <c r="A47" s="110">
        <v>37</v>
      </c>
      <c r="B47" s="111" t="s">
        <v>104</v>
      </c>
      <c r="C47" s="33"/>
      <c r="D47" s="74"/>
      <c r="E47" s="75"/>
      <c r="F47" s="75"/>
      <c r="G47" s="76"/>
      <c r="H47" s="77"/>
    </row>
    <row r="49" spans="4:7">
      <c r="D49" s="34"/>
    </row>
    <row r="50" spans="4:7">
      <c r="D50" s="35"/>
      <c r="E50" s="35"/>
      <c r="F50" s="35"/>
      <c r="G50" s="35"/>
    </row>
  </sheetData>
  <sheetProtection algorithmName="SHA-512" hashValue="dASAlHYzhRZvA54KETsH47rW9lcRg2DdXxQXSyGYA/Gq6i9+9IvzW+r0sLXQ7u6R79zfjxKmVEYjNEvCnTjBCQ==" saltValue="gNQWLjO4sqsxUFBX0xh5EA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5"/>
  <sheetViews>
    <sheetView topLeftCell="A17" zoomScale="90" zoomScaleNormal="90" workbookViewId="0">
      <selection activeCell="D36" sqref="D36"/>
    </sheetView>
  </sheetViews>
  <sheetFormatPr defaultRowHeight="14.45"/>
  <cols>
    <col min="1" max="1" width="3.42578125" style="29" bestFit="1" customWidth="1"/>
    <col min="2" max="2" width="25" customWidth="1"/>
    <col min="3" max="3" width="16.5703125" customWidth="1"/>
    <col min="4" max="4" width="22" customWidth="1"/>
    <col min="5" max="5" width="22.28515625" customWidth="1"/>
    <col min="6" max="6" width="35.85546875" customWidth="1"/>
  </cols>
  <sheetData>
    <row r="1" spans="1:6" ht="15" thickBot="1">
      <c r="A1" s="214" t="s">
        <v>105</v>
      </c>
      <c r="B1" s="215"/>
      <c r="C1" s="215"/>
      <c r="D1" s="215"/>
      <c r="E1" s="215"/>
      <c r="F1" s="216"/>
    </row>
    <row r="3" spans="1:6">
      <c r="A3" s="152" t="s">
        <v>63</v>
      </c>
      <c r="B3" s="153" t="s">
        <v>106</v>
      </c>
      <c r="C3" s="154" t="s">
        <v>107</v>
      </c>
      <c r="D3" s="153" t="s">
        <v>108</v>
      </c>
      <c r="E3" s="154" t="s">
        <v>109</v>
      </c>
      <c r="F3" s="153" t="s">
        <v>110</v>
      </c>
    </row>
    <row r="4" spans="1:6" s="54" customFormat="1">
      <c r="A4" s="155">
        <v>1</v>
      </c>
      <c r="B4" s="156"/>
      <c r="C4" s="61"/>
      <c r="D4" s="156"/>
      <c r="E4" s="61"/>
      <c r="F4" s="156"/>
    </row>
    <row r="5" spans="1:6" s="54" customFormat="1">
      <c r="A5" s="157"/>
      <c r="B5" s="158"/>
      <c r="D5" s="158"/>
      <c r="F5" s="158"/>
    </row>
    <row r="6" spans="1:6" s="54" customFormat="1">
      <c r="A6" s="157"/>
      <c r="B6" s="158"/>
      <c r="D6" s="158"/>
      <c r="F6" s="158"/>
    </row>
    <row r="7" spans="1:6" s="54" customFormat="1">
      <c r="A7" s="157"/>
      <c r="B7" s="158"/>
      <c r="D7" s="158"/>
      <c r="F7" s="158"/>
    </row>
    <row r="8" spans="1:6" s="54" customFormat="1">
      <c r="A8" s="157"/>
      <c r="B8" s="158"/>
      <c r="D8" s="158"/>
      <c r="F8" s="158"/>
    </row>
    <row r="9" spans="1:6" s="54" customFormat="1">
      <c r="A9" s="157"/>
      <c r="B9" s="158"/>
      <c r="D9" s="158"/>
      <c r="F9" s="158"/>
    </row>
    <row r="10" spans="1:6" s="54" customFormat="1">
      <c r="A10" s="157"/>
      <c r="B10" s="158"/>
      <c r="D10" s="158"/>
      <c r="F10" s="158"/>
    </row>
    <row r="11" spans="1:6" s="54" customFormat="1">
      <c r="A11" s="157"/>
      <c r="B11" s="158"/>
      <c r="D11" s="158"/>
      <c r="F11" s="158"/>
    </row>
    <row r="12" spans="1:6" s="54" customFormat="1">
      <c r="A12" s="157"/>
      <c r="B12" s="158"/>
      <c r="D12" s="158"/>
      <c r="F12" s="158"/>
    </row>
    <row r="13" spans="1:6" s="54" customFormat="1">
      <c r="A13" s="159"/>
      <c r="B13" s="160"/>
      <c r="C13" s="69"/>
      <c r="D13" s="160"/>
      <c r="E13" s="69"/>
      <c r="F13" s="160"/>
    </row>
    <row r="14" spans="1:6" s="54" customFormat="1">
      <c r="A14" s="155">
        <v>2</v>
      </c>
      <c r="B14" s="156"/>
      <c r="C14" s="61"/>
      <c r="D14" s="156"/>
      <c r="E14" s="61"/>
      <c r="F14" s="156"/>
    </row>
    <row r="15" spans="1:6" s="54" customFormat="1">
      <c r="A15" s="157"/>
      <c r="B15" s="158"/>
      <c r="D15" s="158"/>
      <c r="F15" s="158"/>
    </row>
    <row r="16" spans="1:6" s="54" customFormat="1">
      <c r="A16" s="157"/>
      <c r="B16" s="158"/>
      <c r="D16" s="158"/>
      <c r="F16" s="158"/>
    </row>
    <row r="17" spans="1:6" s="54" customFormat="1">
      <c r="A17" s="157"/>
      <c r="B17" s="158"/>
      <c r="D17" s="158"/>
      <c r="F17" s="158"/>
    </row>
    <row r="18" spans="1:6" s="54" customFormat="1">
      <c r="A18" s="157"/>
      <c r="B18" s="158"/>
      <c r="D18" s="158"/>
      <c r="F18" s="158"/>
    </row>
    <row r="19" spans="1:6" s="54" customFormat="1">
      <c r="A19" s="157"/>
      <c r="B19" s="158"/>
      <c r="D19" s="158"/>
      <c r="F19" s="158"/>
    </row>
    <row r="20" spans="1:6" s="54" customFormat="1">
      <c r="A20" s="157"/>
      <c r="B20" s="158"/>
      <c r="D20" s="158"/>
      <c r="F20" s="158"/>
    </row>
    <row r="21" spans="1:6" s="54" customFormat="1">
      <c r="A21" s="157"/>
      <c r="B21" s="158"/>
      <c r="D21" s="158"/>
      <c r="F21" s="158"/>
    </row>
    <row r="22" spans="1:6" s="54" customFormat="1">
      <c r="A22" s="157"/>
      <c r="B22" s="158"/>
      <c r="D22" s="158"/>
      <c r="F22" s="158"/>
    </row>
    <row r="23" spans="1:6" s="54" customFormat="1">
      <c r="A23" s="159"/>
      <c r="B23" s="160"/>
      <c r="C23" s="69"/>
      <c r="D23" s="160"/>
      <c r="E23" s="69"/>
      <c r="F23" s="160"/>
    </row>
    <row r="24" spans="1:6" s="54" customFormat="1">
      <c r="A24" s="155">
        <v>3</v>
      </c>
      <c r="B24" s="156"/>
      <c r="C24" s="61"/>
      <c r="D24" s="156"/>
      <c r="E24" s="61"/>
      <c r="F24" s="156"/>
    </row>
    <row r="25" spans="1:6" s="54" customFormat="1">
      <c r="A25" s="157"/>
      <c r="B25" s="158"/>
      <c r="D25" s="158"/>
      <c r="F25" s="158"/>
    </row>
    <row r="26" spans="1:6" s="54" customFormat="1">
      <c r="A26" s="157"/>
      <c r="B26" s="158"/>
      <c r="D26" s="158"/>
      <c r="F26" s="158"/>
    </row>
    <row r="27" spans="1:6" s="54" customFormat="1">
      <c r="A27" s="157"/>
      <c r="B27" s="158"/>
      <c r="D27" s="158"/>
      <c r="F27" s="158"/>
    </row>
    <row r="28" spans="1:6" s="54" customFormat="1">
      <c r="A28" s="157"/>
      <c r="B28" s="158"/>
      <c r="D28" s="158"/>
      <c r="F28" s="158"/>
    </row>
    <row r="29" spans="1:6" s="54" customFormat="1">
      <c r="A29" s="157"/>
      <c r="B29" s="158"/>
      <c r="D29" s="158"/>
      <c r="F29" s="158"/>
    </row>
    <row r="30" spans="1:6" s="54" customFormat="1">
      <c r="A30" s="157"/>
      <c r="B30" s="158"/>
      <c r="D30" s="158"/>
      <c r="F30" s="158"/>
    </row>
    <row r="31" spans="1:6" s="54" customFormat="1">
      <c r="A31" s="157"/>
      <c r="B31" s="158"/>
      <c r="D31" s="158"/>
      <c r="F31" s="158"/>
    </row>
    <row r="32" spans="1:6" s="54" customFormat="1">
      <c r="A32" s="157"/>
      <c r="B32" s="158"/>
      <c r="D32" s="158"/>
      <c r="F32" s="158"/>
    </row>
    <row r="33" spans="1:6" s="54" customFormat="1">
      <c r="A33" s="159"/>
      <c r="B33" s="160"/>
      <c r="C33" s="69"/>
      <c r="D33" s="160"/>
      <c r="E33" s="69"/>
      <c r="F33" s="160"/>
    </row>
    <row r="34" spans="1:6" s="54" customFormat="1">
      <c r="A34" s="155">
        <v>4</v>
      </c>
      <c r="B34" s="156"/>
      <c r="C34" s="61"/>
      <c r="D34" s="156"/>
      <c r="E34" s="61"/>
      <c r="F34" s="156"/>
    </row>
    <row r="35" spans="1:6" s="54" customFormat="1">
      <c r="A35" s="157"/>
      <c r="B35" s="158"/>
      <c r="D35" s="158"/>
      <c r="F35" s="158"/>
    </row>
    <row r="36" spans="1:6" s="54" customFormat="1">
      <c r="A36" s="157"/>
      <c r="B36" s="158"/>
      <c r="D36" s="158"/>
      <c r="F36" s="158"/>
    </row>
    <row r="37" spans="1:6" s="54" customFormat="1">
      <c r="A37" s="157"/>
      <c r="B37" s="158"/>
      <c r="D37" s="158"/>
      <c r="F37" s="158"/>
    </row>
    <row r="38" spans="1:6" s="54" customFormat="1">
      <c r="A38" s="157"/>
      <c r="B38" s="158"/>
      <c r="D38" s="158"/>
      <c r="F38" s="158"/>
    </row>
    <row r="39" spans="1:6" s="54" customFormat="1">
      <c r="A39" s="157"/>
      <c r="B39" s="158"/>
      <c r="D39" s="158"/>
      <c r="F39" s="158"/>
    </row>
    <row r="40" spans="1:6" s="54" customFormat="1">
      <c r="A40" s="157"/>
      <c r="B40" s="158"/>
      <c r="D40" s="158"/>
      <c r="F40" s="158"/>
    </row>
    <row r="41" spans="1:6" s="54" customFormat="1">
      <c r="A41" s="157"/>
      <c r="B41" s="158"/>
      <c r="D41" s="158"/>
      <c r="F41" s="158"/>
    </row>
    <row r="42" spans="1:6" s="54" customFormat="1">
      <c r="A42" s="157"/>
      <c r="B42" s="158"/>
      <c r="D42" s="158"/>
      <c r="F42" s="158"/>
    </row>
    <row r="43" spans="1:6" s="54" customFormat="1">
      <c r="A43" s="159"/>
      <c r="B43" s="160"/>
      <c r="C43" s="69"/>
      <c r="D43" s="160"/>
      <c r="E43" s="69"/>
      <c r="F43" s="160"/>
    </row>
    <row r="44" spans="1:6" s="54" customFormat="1">
      <c r="A44" s="155">
        <v>5</v>
      </c>
      <c r="B44" s="156"/>
      <c r="C44" s="61"/>
      <c r="D44" s="156"/>
      <c r="E44" s="61"/>
      <c r="F44" s="156"/>
    </row>
    <row r="45" spans="1:6" s="54" customFormat="1">
      <c r="A45" s="157"/>
      <c r="B45" s="158"/>
      <c r="D45" s="158"/>
      <c r="F45" s="158"/>
    </row>
    <row r="46" spans="1:6" s="54" customFormat="1">
      <c r="A46" s="157"/>
      <c r="B46" s="158"/>
      <c r="D46" s="158"/>
      <c r="F46" s="158"/>
    </row>
    <row r="47" spans="1:6" s="54" customFormat="1">
      <c r="A47" s="157"/>
      <c r="B47" s="158"/>
      <c r="D47" s="158"/>
      <c r="F47" s="158"/>
    </row>
    <row r="48" spans="1:6" s="54" customFormat="1">
      <c r="A48" s="157"/>
      <c r="B48" s="158"/>
      <c r="D48" s="158"/>
      <c r="F48" s="158"/>
    </row>
    <row r="49" spans="1:6" s="54" customFormat="1">
      <c r="A49" s="157"/>
      <c r="B49" s="158"/>
      <c r="D49" s="158"/>
      <c r="F49" s="158"/>
    </row>
    <row r="50" spans="1:6" s="54" customFormat="1">
      <c r="A50" s="157"/>
      <c r="B50" s="158"/>
      <c r="D50" s="158"/>
      <c r="F50" s="158"/>
    </row>
    <row r="51" spans="1:6" s="54" customFormat="1">
      <c r="A51" s="157"/>
      <c r="B51" s="158"/>
      <c r="D51" s="158"/>
      <c r="F51" s="158"/>
    </row>
    <row r="52" spans="1:6" s="54" customFormat="1">
      <c r="A52" s="157"/>
      <c r="B52" s="158"/>
      <c r="D52" s="158"/>
      <c r="F52" s="158"/>
    </row>
    <row r="53" spans="1:6" s="54" customFormat="1">
      <c r="A53" s="159"/>
      <c r="B53" s="160"/>
      <c r="C53" s="69"/>
      <c r="D53" s="160"/>
      <c r="E53" s="69"/>
      <c r="F53" s="160"/>
    </row>
    <row r="54" spans="1:6" s="54" customFormat="1">
      <c r="A54" s="161"/>
    </row>
    <row r="55" spans="1:6" s="54" customFormat="1">
      <c r="A55" s="161"/>
    </row>
    <row r="56" spans="1:6" s="54" customFormat="1">
      <c r="A56" s="161"/>
    </row>
    <row r="57" spans="1:6" s="54" customFormat="1">
      <c r="A57" s="161"/>
    </row>
    <row r="58" spans="1:6" s="54" customFormat="1">
      <c r="A58" s="161"/>
    </row>
    <row r="59" spans="1:6" s="54" customFormat="1">
      <c r="A59" s="161"/>
    </row>
    <row r="60" spans="1:6" s="54" customFormat="1">
      <c r="A60" s="161"/>
    </row>
    <row r="61" spans="1:6" s="54" customFormat="1">
      <c r="A61" s="161"/>
    </row>
    <row r="62" spans="1:6" s="54" customFormat="1">
      <c r="A62" s="161"/>
    </row>
    <row r="63" spans="1:6" s="54" customFormat="1">
      <c r="A63" s="161"/>
    </row>
    <row r="64" spans="1:6" s="54" customFormat="1">
      <c r="A64" s="161"/>
    </row>
    <row r="65" spans="1:1" s="54" customFormat="1">
      <c r="A65" s="161"/>
    </row>
    <row r="66" spans="1:1" s="54" customFormat="1">
      <c r="A66" s="161"/>
    </row>
    <row r="67" spans="1:1" s="54" customFormat="1">
      <c r="A67" s="161"/>
    </row>
    <row r="68" spans="1:1" s="54" customFormat="1">
      <c r="A68" s="161"/>
    </row>
    <row r="69" spans="1:1" s="54" customFormat="1">
      <c r="A69" s="161"/>
    </row>
    <row r="70" spans="1:1" s="54" customFormat="1">
      <c r="A70" s="161"/>
    </row>
    <row r="71" spans="1:1" s="54" customFormat="1">
      <c r="A71" s="161"/>
    </row>
    <row r="72" spans="1:1" s="54" customFormat="1">
      <c r="A72" s="161"/>
    </row>
    <row r="73" spans="1:1" s="54" customFormat="1">
      <c r="A73" s="161"/>
    </row>
    <row r="74" spans="1:1" s="54" customFormat="1">
      <c r="A74" s="161"/>
    </row>
    <row r="75" spans="1:1" s="54" customFormat="1">
      <c r="A75" s="161"/>
    </row>
    <row r="76" spans="1:1" s="54" customFormat="1">
      <c r="A76" s="161"/>
    </row>
    <row r="77" spans="1:1" s="54" customFormat="1">
      <c r="A77" s="161"/>
    </row>
    <row r="78" spans="1:1" s="54" customFormat="1">
      <c r="A78" s="161"/>
    </row>
    <row r="79" spans="1:1" s="54" customFormat="1">
      <c r="A79" s="161"/>
    </row>
    <row r="80" spans="1:1" s="54" customFormat="1">
      <c r="A80" s="161"/>
    </row>
    <row r="81" spans="1:1" s="54" customFormat="1">
      <c r="A81" s="161"/>
    </row>
    <row r="82" spans="1:1" s="54" customFormat="1">
      <c r="A82" s="161"/>
    </row>
    <row r="83" spans="1:1" s="54" customFormat="1">
      <c r="A83" s="161"/>
    </row>
    <row r="84" spans="1:1" s="54" customFormat="1">
      <c r="A84" s="161"/>
    </row>
    <row r="85" spans="1:1" s="54" customFormat="1">
      <c r="A85" s="161"/>
    </row>
    <row r="86" spans="1:1" s="54" customFormat="1">
      <c r="A86" s="161"/>
    </row>
    <row r="87" spans="1:1" s="54" customFormat="1">
      <c r="A87" s="161"/>
    </row>
    <row r="88" spans="1:1" s="54" customFormat="1">
      <c r="A88" s="161"/>
    </row>
    <row r="89" spans="1:1" s="54" customFormat="1">
      <c r="A89" s="161"/>
    </row>
    <row r="90" spans="1:1" s="54" customFormat="1">
      <c r="A90" s="161"/>
    </row>
    <row r="91" spans="1:1" s="54" customFormat="1">
      <c r="A91" s="161"/>
    </row>
    <row r="92" spans="1:1" s="54" customFormat="1">
      <c r="A92" s="161"/>
    </row>
    <row r="93" spans="1:1" s="54" customFormat="1">
      <c r="A93" s="161"/>
    </row>
    <row r="94" spans="1:1" s="54" customFormat="1">
      <c r="A94" s="161"/>
    </row>
    <row r="95" spans="1:1" s="54" customFormat="1">
      <c r="A95" s="161"/>
    </row>
    <row r="96" spans="1:1" s="54" customFormat="1">
      <c r="A96" s="161"/>
    </row>
    <row r="97" spans="1:1" s="54" customFormat="1">
      <c r="A97" s="161"/>
    </row>
    <row r="98" spans="1:1" s="54" customFormat="1">
      <c r="A98" s="161"/>
    </row>
    <row r="99" spans="1:1" s="54" customFormat="1">
      <c r="A99" s="161"/>
    </row>
    <row r="100" spans="1:1" s="54" customFormat="1">
      <c r="A100" s="161"/>
    </row>
    <row r="101" spans="1:1" s="54" customFormat="1">
      <c r="A101" s="161"/>
    </row>
    <row r="102" spans="1:1" s="54" customFormat="1">
      <c r="A102" s="161"/>
    </row>
    <row r="103" spans="1:1" s="54" customFormat="1">
      <c r="A103" s="161"/>
    </row>
    <row r="104" spans="1:1" s="54" customFormat="1">
      <c r="A104" s="161"/>
    </row>
    <row r="105" spans="1:1" s="54" customFormat="1">
      <c r="A105" s="161"/>
    </row>
    <row r="106" spans="1:1" s="54" customFormat="1">
      <c r="A106" s="161"/>
    </row>
    <row r="107" spans="1:1" s="54" customFormat="1">
      <c r="A107" s="161"/>
    </row>
    <row r="108" spans="1:1" s="54" customFormat="1">
      <c r="A108" s="161"/>
    </row>
    <row r="109" spans="1:1" s="54" customFormat="1">
      <c r="A109" s="161"/>
    </row>
    <row r="110" spans="1:1" s="54" customFormat="1">
      <c r="A110" s="161"/>
    </row>
    <row r="111" spans="1:1" s="54" customFormat="1">
      <c r="A111" s="161"/>
    </row>
    <row r="112" spans="1:1" s="54" customFormat="1">
      <c r="A112" s="161"/>
    </row>
    <row r="113" spans="1:1" s="54" customFormat="1">
      <c r="A113" s="161"/>
    </row>
    <row r="114" spans="1:1" s="54" customFormat="1">
      <c r="A114" s="161"/>
    </row>
    <row r="115" spans="1:1" s="54" customFormat="1">
      <c r="A115" s="161"/>
    </row>
    <row r="116" spans="1:1" s="54" customFormat="1">
      <c r="A116" s="161"/>
    </row>
    <row r="117" spans="1:1" s="54" customFormat="1">
      <c r="A117" s="161"/>
    </row>
    <row r="118" spans="1:1" s="54" customFormat="1">
      <c r="A118" s="161"/>
    </row>
    <row r="119" spans="1:1" s="54" customFormat="1">
      <c r="A119" s="161"/>
    </row>
    <row r="120" spans="1:1" s="54" customFormat="1">
      <c r="A120" s="161"/>
    </row>
    <row r="121" spans="1:1" s="54" customFormat="1">
      <c r="A121" s="161"/>
    </row>
    <row r="122" spans="1:1" s="54" customFormat="1">
      <c r="A122" s="161"/>
    </row>
    <row r="123" spans="1:1" s="54" customFormat="1">
      <c r="A123" s="161"/>
    </row>
    <row r="124" spans="1:1" s="54" customFormat="1">
      <c r="A124" s="161"/>
    </row>
    <row r="125" spans="1:1" s="54" customFormat="1">
      <c r="A125" s="161"/>
    </row>
    <row r="126" spans="1:1" s="54" customFormat="1">
      <c r="A126" s="161"/>
    </row>
    <row r="127" spans="1:1" s="54" customFormat="1">
      <c r="A127" s="161"/>
    </row>
    <row r="128" spans="1:1" s="54" customFormat="1">
      <c r="A128" s="161"/>
    </row>
    <row r="129" spans="1:1" s="54" customFormat="1">
      <c r="A129" s="161"/>
    </row>
    <row r="130" spans="1:1" s="54" customFormat="1">
      <c r="A130" s="161"/>
    </row>
    <row r="131" spans="1:1" s="54" customFormat="1">
      <c r="A131" s="161"/>
    </row>
    <row r="132" spans="1:1" s="54" customFormat="1">
      <c r="A132" s="161"/>
    </row>
    <row r="133" spans="1:1" s="54" customFormat="1">
      <c r="A133" s="161"/>
    </row>
    <row r="134" spans="1:1" s="54" customFormat="1">
      <c r="A134" s="161"/>
    </row>
    <row r="135" spans="1:1" s="54" customFormat="1">
      <c r="A135" s="161"/>
    </row>
    <row r="136" spans="1:1" s="54" customFormat="1">
      <c r="A136" s="161"/>
    </row>
    <row r="137" spans="1:1" s="54" customFormat="1">
      <c r="A137" s="161"/>
    </row>
    <row r="138" spans="1:1" s="54" customFormat="1">
      <c r="A138" s="161"/>
    </row>
    <row r="139" spans="1:1" s="54" customFormat="1">
      <c r="A139" s="161"/>
    </row>
    <row r="140" spans="1:1" s="54" customFormat="1">
      <c r="A140" s="161"/>
    </row>
    <row r="141" spans="1:1" s="54" customFormat="1">
      <c r="A141" s="161"/>
    </row>
    <row r="142" spans="1:1" s="54" customFormat="1">
      <c r="A142" s="161"/>
    </row>
    <row r="143" spans="1:1" s="54" customFormat="1">
      <c r="A143" s="161"/>
    </row>
    <row r="144" spans="1:1" s="54" customFormat="1">
      <c r="A144" s="161"/>
    </row>
    <row r="145" spans="1:1" s="54" customFormat="1">
      <c r="A145" s="161"/>
    </row>
    <row r="146" spans="1:1" s="54" customFormat="1">
      <c r="A146" s="161"/>
    </row>
    <row r="147" spans="1:1" s="54" customFormat="1">
      <c r="A147" s="161"/>
    </row>
    <row r="148" spans="1:1" s="54" customFormat="1">
      <c r="A148" s="161"/>
    </row>
    <row r="149" spans="1:1" s="54" customFormat="1">
      <c r="A149" s="161"/>
    </row>
    <row r="150" spans="1:1" s="54" customFormat="1">
      <c r="A150" s="161"/>
    </row>
    <row r="151" spans="1:1" s="54" customFormat="1">
      <c r="A151" s="161"/>
    </row>
    <row r="152" spans="1:1" s="54" customFormat="1">
      <c r="A152" s="161"/>
    </row>
    <row r="153" spans="1:1" s="54" customFormat="1">
      <c r="A153" s="161"/>
    </row>
    <row r="154" spans="1:1" s="54" customFormat="1">
      <c r="A154" s="161"/>
    </row>
    <row r="155" spans="1:1" s="54" customFormat="1">
      <c r="A155" s="161"/>
    </row>
    <row r="156" spans="1:1" s="54" customFormat="1">
      <c r="A156" s="161"/>
    </row>
    <row r="157" spans="1:1" s="54" customFormat="1">
      <c r="A157" s="161"/>
    </row>
    <row r="158" spans="1:1" s="54" customFormat="1">
      <c r="A158" s="161"/>
    </row>
    <row r="159" spans="1:1" s="54" customFormat="1">
      <c r="A159" s="161"/>
    </row>
    <row r="160" spans="1:1" s="54" customFormat="1">
      <c r="A160" s="161"/>
    </row>
    <row r="161" spans="1:1" s="54" customFormat="1">
      <c r="A161" s="161"/>
    </row>
    <row r="162" spans="1:1" s="54" customFormat="1">
      <c r="A162" s="161"/>
    </row>
    <row r="163" spans="1:1" s="54" customFormat="1">
      <c r="A163" s="161"/>
    </row>
    <row r="164" spans="1:1" s="54" customFormat="1">
      <c r="A164" s="161"/>
    </row>
    <row r="165" spans="1:1" s="54" customFormat="1">
      <c r="A165" s="161"/>
    </row>
    <row r="166" spans="1:1" s="54" customFormat="1">
      <c r="A166" s="161"/>
    </row>
    <row r="167" spans="1:1" s="54" customFormat="1">
      <c r="A167" s="161"/>
    </row>
    <row r="168" spans="1:1" s="54" customFormat="1">
      <c r="A168" s="161"/>
    </row>
    <row r="169" spans="1:1" s="54" customFormat="1">
      <c r="A169" s="161"/>
    </row>
    <row r="170" spans="1:1" s="54" customFormat="1">
      <c r="A170" s="161"/>
    </row>
    <row r="171" spans="1:1" s="54" customFormat="1">
      <c r="A171" s="161"/>
    </row>
    <row r="172" spans="1:1" s="54" customFormat="1">
      <c r="A172" s="161"/>
    </row>
    <row r="173" spans="1:1" s="54" customFormat="1">
      <c r="A173" s="161"/>
    </row>
    <row r="174" spans="1:1" s="54" customFormat="1">
      <c r="A174" s="161"/>
    </row>
    <row r="175" spans="1:1" s="54" customFormat="1">
      <c r="A175" s="161"/>
    </row>
    <row r="176" spans="1:1" s="54" customFormat="1">
      <c r="A176" s="161"/>
    </row>
    <row r="177" spans="1:1" s="54" customFormat="1">
      <c r="A177" s="161"/>
    </row>
    <row r="178" spans="1:1" s="54" customFormat="1">
      <c r="A178" s="161"/>
    </row>
    <row r="179" spans="1:1" s="54" customFormat="1">
      <c r="A179" s="161"/>
    </row>
    <row r="180" spans="1:1" s="54" customFormat="1">
      <c r="A180" s="161"/>
    </row>
    <row r="181" spans="1:1" s="54" customFormat="1">
      <c r="A181" s="161"/>
    </row>
    <row r="182" spans="1:1" s="54" customFormat="1">
      <c r="A182" s="161"/>
    </row>
    <row r="183" spans="1:1" s="54" customFormat="1">
      <c r="A183" s="161"/>
    </row>
    <row r="184" spans="1:1" s="54" customFormat="1">
      <c r="A184" s="161"/>
    </row>
    <row r="185" spans="1:1" s="54" customFormat="1">
      <c r="A185" s="161"/>
    </row>
    <row r="186" spans="1:1" s="54" customFormat="1">
      <c r="A186" s="161"/>
    </row>
    <row r="187" spans="1:1" s="54" customFormat="1">
      <c r="A187" s="161"/>
    </row>
    <row r="188" spans="1:1" s="54" customFormat="1">
      <c r="A188" s="161"/>
    </row>
    <row r="189" spans="1:1" s="54" customFormat="1">
      <c r="A189" s="161"/>
    </row>
    <row r="190" spans="1:1" s="54" customFormat="1">
      <c r="A190" s="161"/>
    </row>
    <row r="191" spans="1:1" s="54" customFormat="1">
      <c r="A191" s="161"/>
    </row>
    <row r="192" spans="1:1" s="54" customFormat="1">
      <c r="A192" s="161"/>
    </row>
    <row r="193" spans="1:1" s="54" customFormat="1">
      <c r="A193" s="161"/>
    </row>
    <row r="194" spans="1:1" s="54" customFormat="1">
      <c r="A194" s="161"/>
    </row>
    <row r="195" spans="1:1" s="54" customFormat="1">
      <c r="A195" s="161"/>
    </row>
    <row r="196" spans="1:1" s="54" customFormat="1">
      <c r="A196" s="161"/>
    </row>
    <row r="197" spans="1:1" s="54" customFormat="1">
      <c r="A197" s="161"/>
    </row>
    <row r="198" spans="1:1" s="54" customFormat="1">
      <c r="A198" s="161"/>
    </row>
    <row r="199" spans="1:1" s="54" customFormat="1">
      <c r="A199" s="161"/>
    </row>
    <row r="200" spans="1:1" s="54" customFormat="1">
      <c r="A200" s="161"/>
    </row>
    <row r="201" spans="1:1" s="54" customFormat="1">
      <c r="A201" s="161"/>
    </row>
    <row r="202" spans="1:1" s="54" customFormat="1">
      <c r="A202" s="161"/>
    </row>
    <row r="203" spans="1:1" s="54" customFormat="1">
      <c r="A203" s="161"/>
    </row>
    <row r="204" spans="1:1" s="54" customFormat="1">
      <c r="A204" s="161"/>
    </row>
    <row r="205" spans="1:1" s="54" customFormat="1">
      <c r="A205" s="161"/>
    </row>
    <row r="206" spans="1:1" s="54" customFormat="1">
      <c r="A206" s="161"/>
    </row>
    <row r="207" spans="1:1" s="54" customFormat="1">
      <c r="A207" s="161"/>
    </row>
    <row r="208" spans="1:1" s="54" customFormat="1">
      <c r="A208" s="161"/>
    </row>
    <row r="209" spans="1:1" s="54" customFormat="1">
      <c r="A209" s="161"/>
    </row>
    <row r="210" spans="1:1" s="54" customFormat="1">
      <c r="A210" s="161"/>
    </row>
    <row r="211" spans="1:1" s="54" customFormat="1">
      <c r="A211" s="161"/>
    </row>
    <row r="212" spans="1:1" s="54" customFormat="1">
      <c r="A212" s="161"/>
    </row>
    <row r="213" spans="1:1" s="54" customFormat="1">
      <c r="A213" s="161"/>
    </row>
    <row r="214" spans="1:1" s="54" customFormat="1">
      <c r="A214" s="161"/>
    </row>
    <row r="215" spans="1:1" s="54" customFormat="1">
      <c r="A215" s="161"/>
    </row>
    <row r="216" spans="1:1" s="54" customFormat="1">
      <c r="A216" s="161"/>
    </row>
    <row r="217" spans="1:1" s="54" customFormat="1">
      <c r="A217" s="161"/>
    </row>
    <row r="218" spans="1:1" s="54" customFormat="1">
      <c r="A218" s="161"/>
    </row>
    <row r="219" spans="1:1" s="54" customFormat="1">
      <c r="A219" s="161"/>
    </row>
    <row r="220" spans="1:1" s="54" customFormat="1">
      <c r="A220" s="161"/>
    </row>
    <row r="221" spans="1:1" s="54" customFormat="1">
      <c r="A221" s="161"/>
    </row>
    <row r="222" spans="1:1" s="54" customFormat="1">
      <c r="A222" s="161"/>
    </row>
    <row r="223" spans="1:1" s="54" customFormat="1">
      <c r="A223" s="161"/>
    </row>
    <row r="224" spans="1:1" s="54" customFormat="1">
      <c r="A224" s="161"/>
    </row>
    <row r="225" spans="1:1" s="54" customFormat="1">
      <c r="A225" s="161"/>
    </row>
    <row r="226" spans="1:1" s="54" customFormat="1">
      <c r="A226" s="161"/>
    </row>
    <row r="227" spans="1:1" s="54" customFormat="1">
      <c r="A227" s="161"/>
    </row>
    <row r="228" spans="1:1" s="54" customFormat="1">
      <c r="A228" s="161"/>
    </row>
    <row r="229" spans="1:1" s="54" customFormat="1">
      <c r="A229" s="161"/>
    </row>
    <row r="230" spans="1:1" s="54" customFormat="1">
      <c r="A230" s="161"/>
    </row>
    <row r="231" spans="1:1" s="54" customFormat="1">
      <c r="A231" s="161"/>
    </row>
    <row r="232" spans="1:1" s="54" customFormat="1">
      <c r="A232" s="161"/>
    </row>
    <row r="233" spans="1:1" s="54" customFormat="1">
      <c r="A233" s="161"/>
    </row>
    <row r="234" spans="1:1" s="54" customFormat="1">
      <c r="A234" s="161"/>
    </row>
    <row r="235" spans="1:1" s="54" customFormat="1">
      <c r="A235" s="161"/>
    </row>
    <row r="236" spans="1:1" s="54" customFormat="1">
      <c r="A236" s="161"/>
    </row>
    <row r="237" spans="1:1" s="54" customFormat="1">
      <c r="A237" s="161"/>
    </row>
    <row r="238" spans="1:1" s="54" customFormat="1">
      <c r="A238" s="161"/>
    </row>
    <row r="239" spans="1:1" s="54" customFormat="1">
      <c r="A239" s="161"/>
    </row>
    <row r="240" spans="1:1" s="54" customFormat="1">
      <c r="A240" s="161"/>
    </row>
    <row r="241" spans="1:1" s="54" customFormat="1">
      <c r="A241" s="161"/>
    </row>
    <row r="242" spans="1:1" s="54" customFormat="1">
      <c r="A242" s="161"/>
    </row>
    <row r="243" spans="1:1" s="54" customFormat="1">
      <c r="A243" s="161"/>
    </row>
    <row r="244" spans="1:1" s="54" customFormat="1">
      <c r="A244" s="161"/>
    </row>
    <row r="245" spans="1:1" s="54" customFormat="1">
      <c r="A245" s="161"/>
    </row>
    <row r="246" spans="1:1" s="54" customFormat="1">
      <c r="A246" s="161"/>
    </row>
    <row r="247" spans="1:1" s="54" customFormat="1">
      <c r="A247" s="161"/>
    </row>
    <row r="248" spans="1:1" s="54" customFormat="1">
      <c r="A248" s="161"/>
    </row>
    <row r="249" spans="1:1" s="54" customFormat="1">
      <c r="A249" s="161"/>
    </row>
    <row r="250" spans="1:1" s="54" customFormat="1">
      <c r="A250" s="161"/>
    </row>
    <row r="251" spans="1:1" s="54" customFormat="1">
      <c r="A251" s="161"/>
    </row>
    <row r="252" spans="1:1" s="54" customFormat="1">
      <c r="A252" s="161"/>
    </row>
    <row r="253" spans="1:1" s="54" customFormat="1">
      <c r="A253" s="161"/>
    </row>
    <row r="254" spans="1:1" s="54" customFormat="1">
      <c r="A254" s="161"/>
    </row>
    <row r="255" spans="1:1" s="54" customFormat="1">
      <c r="A255" s="161"/>
    </row>
    <row r="256" spans="1:1" s="54" customFormat="1">
      <c r="A256" s="161"/>
    </row>
    <row r="257" spans="1:1" s="54" customFormat="1">
      <c r="A257" s="161"/>
    </row>
    <row r="258" spans="1:1" s="54" customFormat="1">
      <c r="A258" s="161"/>
    </row>
    <row r="259" spans="1:1" s="54" customFormat="1">
      <c r="A259" s="161"/>
    </row>
    <row r="260" spans="1:1" s="54" customFormat="1">
      <c r="A260" s="161"/>
    </row>
    <row r="261" spans="1:1" s="54" customFormat="1">
      <c r="A261" s="161"/>
    </row>
    <row r="262" spans="1:1" s="54" customFormat="1">
      <c r="A262" s="161"/>
    </row>
    <row r="263" spans="1:1" s="54" customFormat="1">
      <c r="A263" s="161"/>
    </row>
    <row r="264" spans="1:1" s="54" customFormat="1">
      <c r="A264" s="161"/>
    </row>
    <row r="265" spans="1:1" s="54" customFormat="1">
      <c r="A265" s="161"/>
    </row>
    <row r="266" spans="1:1" s="54" customFormat="1">
      <c r="A266" s="161"/>
    </row>
    <row r="267" spans="1:1" s="54" customFormat="1">
      <c r="A267" s="161"/>
    </row>
    <row r="268" spans="1:1" s="54" customFormat="1">
      <c r="A268" s="161"/>
    </row>
    <row r="269" spans="1:1" s="54" customFormat="1">
      <c r="A269" s="161"/>
    </row>
    <row r="270" spans="1:1" s="54" customFormat="1">
      <c r="A270" s="161"/>
    </row>
    <row r="271" spans="1:1" s="54" customFormat="1">
      <c r="A271" s="161"/>
    </row>
    <row r="272" spans="1:1" s="54" customFormat="1">
      <c r="A272" s="161"/>
    </row>
    <row r="273" spans="1:1" s="54" customFormat="1">
      <c r="A273" s="161"/>
    </row>
    <row r="274" spans="1:1" s="54" customFormat="1">
      <c r="A274" s="161"/>
    </row>
    <row r="275" spans="1:1" s="54" customFormat="1">
      <c r="A275" s="161"/>
    </row>
  </sheetData>
  <sheetProtection algorithmName="SHA-512" hashValue="BQXgYSHKsBZwLLS4d1MK/sCuhuNygm7nCfjsMnMPHTX8/vkGRfyZcuoXnbTU0i7/dJtwwzvBPsAce4k+QUpA0w==" saltValue="M5X6J8kyP1dl+VqGOLWj3A==" spinCount="100000" sheet="1" objects="1" scenarios="1" selectLockedCells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90"/>
  <sheetViews>
    <sheetView showGridLines="0" view="pageBreakPreview" topLeftCell="A15" zoomScale="40" zoomScaleNormal="85" zoomScaleSheetLayoutView="40" workbookViewId="0">
      <selection activeCell="J40" sqref="J40"/>
    </sheetView>
  </sheetViews>
  <sheetFormatPr defaultColWidth="8.85546875" defaultRowHeight="14.45" outlineLevelRow="1"/>
  <cols>
    <col min="1" max="1" width="2.140625" style="11" customWidth="1"/>
    <col min="2" max="2" width="22.85546875" style="11" bestFit="1" customWidth="1"/>
    <col min="3" max="3" width="1.5703125" style="1" bestFit="1" customWidth="1"/>
    <col min="4" max="4" width="86.140625" style="1" customWidth="1"/>
    <col min="5" max="5" width="8.85546875" style="1"/>
    <col min="6" max="6" width="5.5703125" style="2" bestFit="1" customWidth="1"/>
    <col min="7" max="7" width="10.140625" style="2" customWidth="1"/>
    <col min="8" max="8" width="14.5703125" style="2" bestFit="1" customWidth="1"/>
    <col min="9" max="9" width="13.42578125" style="3" customWidth="1"/>
    <col min="10" max="10" width="11.140625" style="3" customWidth="1"/>
    <col min="11" max="11" width="17.42578125" style="3" customWidth="1"/>
    <col min="12" max="12" width="9.5703125" style="3" bestFit="1" customWidth="1"/>
    <col min="13" max="13" width="11.140625" style="3" customWidth="1"/>
    <col min="14" max="14" width="17.140625" style="3" bestFit="1" customWidth="1"/>
    <col min="15" max="15" width="18.5703125" style="3" bestFit="1" customWidth="1"/>
    <col min="16" max="16" width="12.140625" style="3" bestFit="1" customWidth="1"/>
    <col min="17" max="18" width="12.140625" style="3" customWidth="1"/>
    <col min="19" max="19" width="11.5703125" style="3" bestFit="1" customWidth="1"/>
    <col min="20" max="20" width="11.5703125" style="3" customWidth="1"/>
    <col min="21" max="21" width="11.42578125" style="3" bestFit="1" customWidth="1"/>
    <col min="22" max="22" width="9.140625" style="3" customWidth="1"/>
    <col min="23" max="23" width="11.85546875" style="3" customWidth="1"/>
    <col min="24" max="24" width="9.140625" style="3" bestFit="1" customWidth="1"/>
    <col min="25" max="25" width="10.140625" style="3" bestFit="1" customWidth="1"/>
    <col min="26" max="26" width="7.85546875" style="3" bestFit="1" customWidth="1"/>
    <col min="27" max="27" width="7.85546875" style="3" customWidth="1"/>
    <col min="28" max="28" width="9" style="3" bestFit="1" customWidth="1"/>
    <col min="29" max="29" width="8.42578125" style="3" bestFit="1" customWidth="1"/>
    <col min="30" max="30" width="9.5703125" style="4" bestFit="1" customWidth="1"/>
    <col min="31" max="31" width="9.42578125" style="3" bestFit="1" customWidth="1"/>
    <col min="32" max="32" width="11.85546875" style="3" customWidth="1"/>
    <col min="33" max="33" width="10" style="3" bestFit="1" customWidth="1"/>
    <col min="34" max="34" width="16" style="4" customWidth="1"/>
    <col min="35" max="35" width="9.42578125" style="3" bestFit="1" customWidth="1"/>
    <col min="36" max="36" width="9.42578125" style="4" customWidth="1"/>
    <col min="37" max="40" width="9.42578125" style="3" customWidth="1"/>
    <col min="41" max="41" width="15.85546875" style="4" bestFit="1" customWidth="1"/>
    <col min="42" max="43" width="9.42578125" style="3" customWidth="1"/>
    <col min="44" max="44" width="15.5703125" style="3" customWidth="1"/>
    <col min="45" max="46" width="9.140625" style="3" customWidth="1"/>
    <col min="47" max="47" width="12.42578125" style="4" bestFit="1" customWidth="1"/>
    <col min="48" max="48" width="8.140625" style="3" bestFit="1" customWidth="1"/>
    <col min="49" max="49" width="24.140625" style="3" customWidth="1"/>
    <col min="50" max="50" width="9.140625" style="4" customWidth="1"/>
    <col min="51" max="51" width="9.140625" style="3" customWidth="1"/>
    <col min="52" max="52" width="12.140625" style="3" bestFit="1" customWidth="1"/>
    <col min="53" max="53" width="18.140625" style="3" customWidth="1"/>
    <col min="54" max="54" width="13.85546875" style="3" bestFit="1" customWidth="1"/>
    <col min="55" max="55" width="11.85546875" style="3" bestFit="1" customWidth="1"/>
    <col min="56" max="56" width="15.5703125" style="4" customWidth="1"/>
    <col min="57" max="57" width="11.85546875" style="4" bestFit="1" customWidth="1"/>
    <col min="58" max="58" width="17.42578125" style="3" bestFit="1" customWidth="1"/>
    <col min="59" max="59" width="17.85546875" style="3" bestFit="1" customWidth="1"/>
    <col min="60" max="16384" width="8.85546875" style="1"/>
  </cols>
  <sheetData>
    <row r="1" spans="1:59" ht="15" thickBot="1">
      <c r="A1" s="235" t="s">
        <v>111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6"/>
    </row>
    <row r="2" spans="1:59">
      <c r="A2" s="36"/>
      <c r="B2" s="36"/>
      <c r="C2" s="36"/>
      <c r="D2" s="36"/>
    </row>
    <row r="3" spans="1:59" outlineLevel="1">
      <c r="A3" s="230" t="s">
        <v>112</v>
      </c>
      <c r="B3" s="231"/>
      <c r="C3" s="231"/>
      <c r="D3" s="232"/>
    </row>
    <row r="4" spans="1:59" s="5" customFormat="1" ht="14.45" customHeight="1" outlineLevel="1">
      <c r="A4" s="41">
        <v>1</v>
      </c>
      <c r="B4" s="237" t="s">
        <v>113</v>
      </c>
      <c r="C4" s="237"/>
      <c r="D4" s="238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outlineLevel="1">
      <c r="A5" s="42">
        <v>2</v>
      </c>
      <c r="B5" s="239" t="s">
        <v>114</v>
      </c>
      <c r="C5" s="239"/>
      <c r="D5" s="240"/>
      <c r="F5" s="7"/>
      <c r="G5" s="7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4"/>
      <c r="AF5" s="4"/>
      <c r="AG5" s="4"/>
      <c r="AI5" s="4"/>
      <c r="AK5" s="4"/>
      <c r="AL5" s="4"/>
      <c r="AM5" s="4"/>
      <c r="AN5" s="4"/>
      <c r="AP5" s="4"/>
      <c r="AQ5" s="4"/>
      <c r="AR5" s="4"/>
      <c r="AS5" s="4"/>
      <c r="AT5" s="4"/>
      <c r="AV5" s="4"/>
      <c r="AW5" s="4"/>
      <c r="AY5" s="4"/>
      <c r="AZ5" s="4"/>
      <c r="BA5" s="4"/>
      <c r="BB5" s="4"/>
      <c r="BC5" s="4"/>
      <c r="BF5" s="4"/>
      <c r="BG5" s="4"/>
    </row>
    <row r="6" spans="1:59" ht="32.450000000000003" customHeight="1" outlineLevel="1">
      <c r="A6" s="42">
        <v>3</v>
      </c>
      <c r="B6" s="239" t="s">
        <v>115</v>
      </c>
      <c r="C6" s="239"/>
      <c r="D6" s="240"/>
      <c r="F6" s="7"/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E6" s="4"/>
      <c r="AF6" s="4"/>
      <c r="AG6" s="4"/>
      <c r="AI6" s="4"/>
      <c r="AK6" s="4"/>
      <c r="AL6" s="4"/>
      <c r="AM6" s="4"/>
      <c r="AN6" s="4"/>
      <c r="AP6" s="4"/>
      <c r="AQ6" s="4"/>
      <c r="AR6" s="4"/>
      <c r="AS6" s="4"/>
      <c r="AT6" s="4"/>
      <c r="AV6" s="4"/>
      <c r="AW6" s="4"/>
      <c r="AY6" s="4"/>
      <c r="AZ6" s="4"/>
      <c r="BA6" s="4"/>
      <c r="BB6" s="4"/>
      <c r="BC6" s="4"/>
      <c r="BF6" s="4"/>
      <c r="BG6" s="4"/>
    </row>
    <row r="7" spans="1:59" ht="30.95" customHeight="1" outlineLevel="1">
      <c r="A7" s="42">
        <v>4</v>
      </c>
      <c r="B7" s="241" t="s">
        <v>116</v>
      </c>
      <c r="C7" s="241"/>
      <c r="D7" s="242"/>
      <c r="F7" s="7"/>
      <c r="G7" s="7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E7" s="4"/>
      <c r="AF7" s="4"/>
      <c r="AG7" s="4"/>
      <c r="AI7" s="4"/>
      <c r="AK7" s="4"/>
      <c r="AL7" s="4"/>
      <c r="AM7" s="4"/>
      <c r="AN7" s="4"/>
      <c r="AP7" s="4"/>
      <c r="AQ7" s="4"/>
      <c r="AR7" s="4"/>
      <c r="AS7" s="4"/>
      <c r="AT7" s="4"/>
      <c r="AV7" s="4"/>
      <c r="AW7" s="4"/>
      <c r="AY7" s="4"/>
      <c r="AZ7" s="4"/>
      <c r="BA7" s="4"/>
      <c r="BB7" s="4"/>
      <c r="BC7" s="4"/>
      <c r="BF7" s="4"/>
      <c r="BG7" s="4"/>
    </row>
    <row r="8" spans="1:59" outlineLevel="1">
      <c r="F8" s="7"/>
      <c r="G8" s="7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I8" s="4"/>
      <c r="AK8" s="4"/>
      <c r="AL8" s="4"/>
      <c r="AM8" s="4"/>
      <c r="AN8" s="4"/>
      <c r="AP8" s="4"/>
      <c r="AQ8" s="4"/>
      <c r="AR8" s="4"/>
      <c r="AS8" s="4"/>
      <c r="AT8" s="4"/>
      <c r="AV8" s="4"/>
      <c r="AW8" s="4"/>
      <c r="AY8" s="4"/>
      <c r="AZ8" s="4"/>
      <c r="BA8" s="4"/>
      <c r="BB8" s="4"/>
      <c r="BC8" s="4"/>
      <c r="BF8" s="4"/>
      <c r="BG8" s="4"/>
    </row>
    <row r="9" spans="1:59" outlineLevel="1">
      <c r="A9" s="230" t="s">
        <v>117</v>
      </c>
      <c r="B9" s="231"/>
      <c r="C9" s="231"/>
      <c r="D9" s="232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G9" s="4"/>
      <c r="AI9" s="4"/>
      <c r="AK9" s="4"/>
      <c r="AL9" s="4"/>
      <c r="AM9" s="4"/>
      <c r="AN9" s="4"/>
      <c r="AP9" s="4"/>
      <c r="AQ9" s="4"/>
      <c r="AR9" s="4"/>
      <c r="AS9" s="4"/>
      <c r="AT9" s="4"/>
      <c r="AV9" s="4"/>
      <c r="AW9" s="4"/>
      <c r="AY9" s="4"/>
      <c r="AZ9" s="4"/>
      <c r="BA9" s="4"/>
      <c r="BB9" s="4"/>
      <c r="BC9" s="4"/>
      <c r="BF9" s="4"/>
      <c r="BG9" s="4"/>
    </row>
    <row r="10" spans="1:59" ht="43.5" outlineLevel="1">
      <c r="A10" s="44">
        <v>1</v>
      </c>
      <c r="B10" s="37" t="s">
        <v>118</v>
      </c>
      <c r="C10" s="45" t="s">
        <v>119</v>
      </c>
      <c r="D10" s="39" t="s">
        <v>120</v>
      </c>
      <c r="F10" s="7"/>
      <c r="G10" s="7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E10" s="4"/>
      <c r="AF10" s="4"/>
      <c r="AG10" s="4"/>
      <c r="AI10" s="4"/>
      <c r="AK10" s="4"/>
      <c r="AL10" s="4"/>
      <c r="AM10" s="4"/>
      <c r="AN10" s="4"/>
      <c r="AP10" s="4"/>
      <c r="AQ10" s="4"/>
      <c r="AR10" s="4"/>
      <c r="AS10" s="4"/>
      <c r="AT10" s="4"/>
      <c r="AV10" s="4"/>
      <c r="AW10" s="4"/>
      <c r="AY10" s="4"/>
      <c r="AZ10" s="4"/>
      <c r="BA10" s="4"/>
      <c r="BB10" s="4"/>
      <c r="BC10" s="4"/>
      <c r="BF10" s="4"/>
      <c r="BG10" s="4"/>
    </row>
    <row r="11" spans="1:59" ht="29.1" outlineLevel="1">
      <c r="A11" s="42">
        <v>2</v>
      </c>
      <c r="B11" s="6" t="s">
        <v>121</v>
      </c>
      <c r="C11" s="46" t="s">
        <v>119</v>
      </c>
      <c r="D11" s="188" t="s">
        <v>122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E11" s="4"/>
      <c r="AF11" s="4"/>
      <c r="AG11" s="4"/>
      <c r="AI11" s="4"/>
      <c r="AK11" s="4"/>
      <c r="AL11" s="4"/>
      <c r="AM11" s="4"/>
      <c r="AN11" s="4"/>
      <c r="AP11" s="4"/>
      <c r="AQ11" s="4"/>
      <c r="AR11" s="4"/>
      <c r="AS11" s="4"/>
      <c r="AT11" s="4"/>
      <c r="AV11" s="4"/>
      <c r="AW11" s="4"/>
      <c r="AY11" s="4"/>
      <c r="AZ11" s="4"/>
      <c r="BA11" s="4"/>
      <c r="BB11" s="4"/>
      <c r="BC11" s="4"/>
      <c r="BF11" s="4"/>
      <c r="BG11" s="4"/>
    </row>
    <row r="12" spans="1:59" ht="43.5" customHeight="1" outlineLevel="1">
      <c r="A12" s="43">
        <v>3</v>
      </c>
      <c r="B12" s="40" t="s">
        <v>123</v>
      </c>
      <c r="C12" s="47" t="s">
        <v>119</v>
      </c>
      <c r="D12" s="189" t="s">
        <v>124</v>
      </c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E12" s="4"/>
      <c r="AF12" s="4"/>
      <c r="AG12" s="4"/>
      <c r="AI12" s="4"/>
      <c r="AK12" s="4"/>
      <c r="AL12" s="4"/>
      <c r="AM12" s="4"/>
      <c r="AN12" s="4"/>
      <c r="AP12" s="4"/>
      <c r="AQ12" s="4"/>
      <c r="AR12" s="4"/>
      <c r="AS12" s="4"/>
      <c r="AT12" s="4"/>
      <c r="AV12" s="4"/>
      <c r="AW12" s="4"/>
      <c r="AY12" s="4"/>
      <c r="AZ12" s="4"/>
      <c r="BA12" s="4"/>
      <c r="BB12" s="4"/>
      <c r="BC12" s="4"/>
      <c r="BF12" s="4"/>
      <c r="BG12" s="4"/>
    </row>
    <row r="13" spans="1:59">
      <c r="A13" s="6"/>
      <c r="B13" s="6"/>
      <c r="C13" s="8"/>
      <c r="D13" s="9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E13" s="4"/>
      <c r="AF13" s="4"/>
      <c r="AG13" s="4"/>
      <c r="AI13" s="4"/>
      <c r="AK13" s="4"/>
      <c r="AL13" s="4"/>
      <c r="AM13" s="4"/>
      <c r="AN13" s="4"/>
      <c r="AP13" s="4"/>
      <c r="AQ13" s="4"/>
      <c r="AR13" s="4"/>
      <c r="AS13" s="4"/>
      <c r="AT13" s="4"/>
      <c r="AV13" s="4"/>
      <c r="AW13" s="4"/>
      <c r="AY13" s="4"/>
      <c r="AZ13" s="4"/>
      <c r="BA13" s="4"/>
      <c r="BB13" s="4"/>
      <c r="BC13" s="4"/>
      <c r="BF13" s="4"/>
      <c r="BG13" s="4"/>
    </row>
    <row r="14" spans="1:59">
      <c r="A14" s="37"/>
      <c r="B14" s="37"/>
      <c r="C14" s="38"/>
      <c r="D14" s="48"/>
      <c r="E14" s="49"/>
      <c r="F14" s="50"/>
      <c r="G14" s="50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9"/>
      <c r="AJ14" s="51"/>
      <c r="AK14" s="51"/>
      <c r="AL14" s="51"/>
      <c r="AM14" s="51"/>
      <c r="AN14" s="51"/>
      <c r="AO14" s="51"/>
      <c r="AP14" s="51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52"/>
      <c r="BB14" s="51"/>
      <c r="BC14" s="51"/>
      <c r="BD14" s="51"/>
      <c r="BE14" s="51"/>
      <c r="BF14" s="51"/>
      <c r="BG14" s="51"/>
    </row>
    <row r="15" spans="1:59">
      <c r="A15" s="6"/>
      <c r="B15" s="6"/>
      <c r="C15" s="8"/>
      <c r="D15" s="9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E15" s="4"/>
      <c r="AF15" s="4"/>
      <c r="AG15" s="4"/>
      <c r="AI15" s="1"/>
      <c r="AK15" s="4"/>
      <c r="AL15" s="4"/>
      <c r="AM15" s="4"/>
      <c r="AN15" s="4"/>
      <c r="AP15" s="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0"/>
      <c r="BB15" s="4"/>
      <c r="BC15" s="4"/>
      <c r="BF15" s="4"/>
      <c r="BG15" s="4"/>
    </row>
    <row r="16" spans="1:59">
      <c r="A16" s="6"/>
      <c r="B16" s="6"/>
      <c r="C16" s="8"/>
      <c r="D16" s="9"/>
      <c r="F16" s="7"/>
      <c r="G16" s="7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E16" s="4"/>
      <c r="AF16" s="4"/>
      <c r="AG16" s="4"/>
      <c r="AI16" s="1"/>
      <c r="AK16" s="4"/>
      <c r="AL16" s="4"/>
      <c r="AM16" s="4"/>
      <c r="AN16" s="4"/>
      <c r="AP16" s="4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0"/>
      <c r="BB16" s="4"/>
      <c r="BC16" s="4"/>
      <c r="BF16" s="4"/>
      <c r="BG16" s="4"/>
    </row>
    <row r="17" spans="1:59">
      <c r="A17" s="6"/>
      <c r="B17" s="6"/>
      <c r="C17" s="8"/>
      <c r="D17" s="9"/>
      <c r="F17" s="7"/>
      <c r="G17" s="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E17" s="4"/>
      <c r="AF17" s="4"/>
      <c r="AG17" s="4"/>
      <c r="AI17" s="1"/>
      <c r="AK17" s="4"/>
      <c r="AL17" s="4"/>
      <c r="AM17" s="4"/>
      <c r="AN17" s="4"/>
      <c r="AP17" s="4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0"/>
      <c r="BB17" s="4"/>
      <c r="BC17" s="4"/>
      <c r="BF17" s="4"/>
      <c r="BG17" s="4"/>
    </row>
    <row r="18" spans="1:59">
      <c r="A18" s="6"/>
      <c r="B18" s="6"/>
      <c r="C18" s="8"/>
      <c r="D18" s="9"/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E18" s="4"/>
      <c r="AF18" s="4"/>
      <c r="AG18" s="4"/>
      <c r="AI18" s="1"/>
      <c r="AK18" s="4"/>
      <c r="AL18" s="4"/>
      <c r="AM18" s="4"/>
      <c r="AN18" s="4"/>
      <c r="AP18" s="4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0"/>
      <c r="BB18" s="4"/>
      <c r="BC18" s="4"/>
      <c r="BF18" s="4"/>
      <c r="BG18" s="4"/>
    </row>
    <row r="19" spans="1:59" ht="14.45" customHeight="1">
      <c r="F19" s="7"/>
      <c r="G19" s="7"/>
      <c r="H19" s="7"/>
      <c r="I19" s="4"/>
      <c r="J19" s="4"/>
      <c r="K19" s="4"/>
      <c r="L19" s="4"/>
      <c r="M19" s="4"/>
      <c r="N19" s="4"/>
      <c r="O19" s="4"/>
      <c r="P19" s="4"/>
      <c r="Q19" s="233"/>
      <c r="R19" s="23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E19" s="4"/>
      <c r="AF19" s="4"/>
      <c r="AG19" s="4"/>
      <c r="AI19" s="12"/>
      <c r="AJ19" s="12"/>
      <c r="AK19" s="13"/>
      <c r="AL19" s="12"/>
      <c r="AM19" s="12"/>
      <c r="AN19" s="12"/>
      <c r="AO19" s="12"/>
      <c r="AP19" s="12"/>
      <c r="AQ19" s="187"/>
      <c r="AR19" s="12"/>
      <c r="AS19" s="12"/>
      <c r="AT19" s="12"/>
      <c r="AU19" s="12"/>
      <c r="AV19" s="12"/>
      <c r="AW19" s="12"/>
      <c r="AX19" s="12"/>
      <c r="AY19" s="12"/>
      <c r="AZ19" s="12"/>
      <c r="BA19" s="10"/>
      <c r="BB19" s="4"/>
      <c r="BC19" s="4"/>
      <c r="BF19" s="4"/>
      <c r="BG19" s="4"/>
    </row>
    <row r="20" spans="1:59" customFormat="1" ht="65.45">
      <c r="A20" s="14"/>
      <c r="B20" s="14"/>
      <c r="F20" s="15" t="s">
        <v>125</v>
      </c>
      <c r="G20" s="173" t="s">
        <v>126</v>
      </c>
      <c r="H20" s="173" t="s">
        <v>127</v>
      </c>
      <c r="I20" s="166" t="s">
        <v>128</v>
      </c>
      <c r="J20" s="166" t="s">
        <v>129</v>
      </c>
      <c r="K20" s="167" t="s">
        <v>130</v>
      </c>
      <c r="L20" s="174" t="s">
        <v>131</v>
      </c>
      <c r="M20" s="167" t="s">
        <v>132</v>
      </c>
      <c r="N20" s="166" t="s">
        <v>133</v>
      </c>
      <c r="O20" s="166" t="s">
        <v>134</v>
      </c>
      <c r="P20" s="175" t="s">
        <v>135</v>
      </c>
      <c r="Q20" s="166" t="s">
        <v>136</v>
      </c>
      <c r="R20" s="166" t="s">
        <v>137</v>
      </c>
      <c r="S20" s="166" t="s">
        <v>138</v>
      </c>
      <c r="T20" s="166" t="s">
        <v>139</v>
      </c>
      <c r="U20" s="166" t="s">
        <v>140</v>
      </c>
      <c r="V20" s="166" t="s">
        <v>141</v>
      </c>
      <c r="W20" s="166" t="s">
        <v>142</v>
      </c>
      <c r="X20" s="169" t="s">
        <v>143</v>
      </c>
      <c r="Y20" s="169" t="s">
        <v>144</v>
      </c>
      <c r="Z20" s="169" t="s">
        <v>145</v>
      </c>
      <c r="AA20" s="169" t="s">
        <v>146</v>
      </c>
      <c r="AB20" s="175" t="s">
        <v>147</v>
      </c>
      <c r="AC20" s="175" t="s">
        <v>148</v>
      </c>
      <c r="AD20" s="175" t="s">
        <v>149</v>
      </c>
      <c r="AE20" s="175" t="s">
        <v>150</v>
      </c>
      <c r="AF20" s="175" t="s">
        <v>151</v>
      </c>
      <c r="AG20" s="175" t="s">
        <v>152</v>
      </c>
      <c r="AH20" s="175" t="s">
        <v>153</v>
      </c>
      <c r="AI20" s="175" t="s">
        <v>154</v>
      </c>
      <c r="AJ20" s="175" t="s">
        <v>155</v>
      </c>
      <c r="AK20" s="16" t="s">
        <v>156</v>
      </c>
      <c r="AL20" s="16" t="s">
        <v>157</v>
      </c>
      <c r="AM20" s="16" t="s">
        <v>158</v>
      </c>
      <c r="AN20" s="16" t="s">
        <v>154</v>
      </c>
      <c r="AO20" s="16" t="s">
        <v>159</v>
      </c>
      <c r="AP20" s="16" t="s">
        <v>160</v>
      </c>
      <c r="AQ20" s="177" t="s">
        <v>156</v>
      </c>
      <c r="AR20" s="177" t="s">
        <v>161</v>
      </c>
      <c r="AS20" s="177" t="s">
        <v>160</v>
      </c>
      <c r="AT20" s="177" t="s">
        <v>162</v>
      </c>
      <c r="AU20" s="178" t="s">
        <v>163</v>
      </c>
      <c r="AV20" s="178" t="s">
        <v>164</v>
      </c>
      <c r="AW20" s="177" t="s">
        <v>165</v>
      </c>
      <c r="AX20" s="177" t="s">
        <v>166</v>
      </c>
      <c r="AY20" s="17" t="s">
        <v>167</v>
      </c>
      <c r="AZ20" s="17" t="s">
        <v>168</v>
      </c>
      <c r="BA20" s="18" t="s">
        <v>169</v>
      </c>
      <c r="BB20" s="18" t="s">
        <v>170</v>
      </c>
      <c r="BC20" s="19" t="s">
        <v>171</v>
      </c>
      <c r="BD20" s="19" t="s">
        <v>172</v>
      </c>
      <c r="BE20" s="19" t="s">
        <v>173</v>
      </c>
      <c r="BF20" s="20" t="s">
        <v>174</v>
      </c>
      <c r="BG20" s="20" t="s">
        <v>175</v>
      </c>
    </row>
    <row r="21" spans="1:59" ht="26.1">
      <c r="F21" s="21"/>
      <c r="G21" s="21"/>
      <c r="H21" s="21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70"/>
      <c r="Y21" s="170"/>
      <c r="Z21" s="170"/>
      <c r="AA21" s="170"/>
      <c r="AB21" s="176" t="s">
        <v>176</v>
      </c>
      <c r="AC21" s="176" t="s">
        <v>177</v>
      </c>
      <c r="AD21" s="176" t="s">
        <v>178</v>
      </c>
      <c r="AE21" s="176" t="s">
        <v>179</v>
      </c>
      <c r="AF21" s="176" t="s">
        <v>180</v>
      </c>
      <c r="AG21" s="176" t="s">
        <v>181</v>
      </c>
      <c r="AH21" s="176" t="s">
        <v>182</v>
      </c>
      <c r="AI21" s="176" t="s">
        <v>183</v>
      </c>
      <c r="AJ21" s="176" t="s">
        <v>184</v>
      </c>
      <c r="AK21" s="22" t="s">
        <v>185</v>
      </c>
      <c r="AL21" s="22" t="s">
        <v>186</v>
      </c>
      <c r="AM21" s="22" t="s">
        <v>187</v>
      </c>
      <c r="AN21" s="22" t="s">
        <v>188</v>
      </c>
      <c r="AO21" s="22" t="s">
        <v>189</v>
      </c>
      <c r="AP21" s="22"/>
      <c r="AQ21" s="179"/>
      <c r="AR21" s="179" t="s">
        <v>190</v>
      </c>
      <c r="AS21" s="179"/>
      <c r="AT21" s="179" t="s">
        <v>191</v>
      </c>
      <c r="AU21" s="180" t="s">
        <v>192</v>
      </c>
      <c r="AV21" s="180"/>
      <c r="AW21" s="179" t="s">
        <v>193</v>
      </c>
      <c r="AX21" s="179" t="s">
        <v>194</v>
      </c>
      <c r="AY21" s="23"/>
      <c r="AZ21" s="23"/>
      <c r="BA21" s="24"/>
      <c r="BB21" s="24"/>
      <c r="BC21" s="25" t="s">
        <v>195</v>
      </c>
      <c r="BD21" s="25" t="s">
        <v>196</v>
      </c>
      <c r="BE21" s="25" t="s">
        <v>197</v>
      </c>
      <c r="BF21" s="26"/>
      <c r="BG21" s="26"/>
    </row>
    <row r="22" spans="1:59" ht="43.5" customHeight="1">
      <c r="E22" s="234"/>
      <c r="F22" s="181">
        <v>1</v>
      </c>
      <c r="G22" s="181" t="s">
        <v>16</v>
      </c>
      <c r="H22" s="181" t="s">
        <v>2</v>
      </c>
      <c r="I22" s="182" t="s">
        <v>198</v>
      </c>
      <c r="J22" s="182" t="s">
        <v>199</v>
      </c>
      <c r="K22" s="182" t="s">
        <v>200</v>
      </c>
      <c r="L22" s="182"/>
      <c r="M22" s="182"/>
      <c r="N22" s="182" t="s">
        <v>201</v>
      </c>
      <c r="O22" s="182" t="s">
        <v>202</v>
      </c>
      <c r="P22" s="182" t="s">
        <v>203</v>
      </c>
      <c r="Q22" s="182">
        <v>1700</v>
      </c>
      <c r="R22" s="182" t="s">
        <v>204</v>
      </c>
      <c r="S22" s="182" t="s">
        <v>205</v>
      </c>
      <c r="T22" s="182" t="s">
        <v>206</v>
      </c>
      <c r="U22" s="182" t="s">
        <v>207</v>
      </c>
      <c r="V22" s="182" t="s">
        <v>208</v>
      </c>
      <c r="W22" s="182"/>
      <c r="X22" s="183">
        <v>40544</v>
      </c>
      <c r="Y22" s="183">
        <v>41974</v>
      </c>
      <c r="Z22" s="182">
        <v>100</v>
      </c>
      <c r="AA22" s="182">
        <v>98</v>
      </c>
      <c r="AB22" s="182"/>
      <c r="AC22" s="182"/>
      <c r="AD22" s="184">
        <f>AB22*AC22</f>
        <v>0</v>
      </c>
      <c r="AE22" s="182"/>
      <c r="AF22" s="182"/>
      <c r="AG22" s="182"/>
      <c r="AH22" s="184">
        <f>AD22-AE22-AF22-AG22</f>
        <v>0</v>
      </c>
      <c r="AI22" s="182"/>
      <c r="AJ22" s="184" t="e">
        <f>AI22/AD22</f>
        <v>#DIV/0!</v>
      </c>
      <c r="AK22" s="182"/>
      <c r="AL22" s="182"/>
      <c r="AM22" s="182"/>
      <c r="AN22" s="182"/>
      <c r="AO22" s="184" t="e">
        <f>(AK22*AL22*AM22)/AD22</f>
        <v>#DIV/0!</v>
      </c>
      <c r="AP22" s="182"/>
      <c r="AQ22" s="182"/>
      <c r="AR22" s="182"/>
      <c r="AS22" s="182"/>
      <c r="AT22" s="182"/>
      <c r="AU22" s="184" t="e">
        <f>AT22/AR22</f>
        <v>#DIV/0!</v>
      </c>
      <c r="AV22" s="182"/>
      <c r="AW22" s="182"/>
      <c r="AX22" s="184" t="e">
        <f>AW22/AT22</f>
        <v>#DIV/0!</v>
      </c>
      <c r="AY22" s="182"/>
      <c r="AZ22" s="182"/>
      <c r="BA22" s="182" t="s">
        <v>209</v>
      </c>
      <c r="BB22" s="182" t="s">
        <v>210</v>
      </c>
      <c r="BC22" s="182"/>
      <c r="BD22" s="184" t="e">
        <f>BC22/(AI22+AN22+AR22)</f>
        <v>#DIV/0!</v>
      </c>
      <c r="BE22" s="184" t="e">
        <f>BC22/AB22</f>
        <v>#DIV/0!</v>
      </c>
      <c r="BF22" s="182" t="s">
        <v>211</v>
      </c>
      <c r="BG22" s="182"/>
    </row>
    <row r="23" spans="1:59" ht="43.5">
      <c r="E23" s="234"/>
      <c r="F23" s="181">
        <v>1</v>
      </c>
      <c r="G23" s="181" t="s">
        <v>16</v>
      </c>
      <c r="H23" s="181" t="s">
        <v>4</v>
      </c>
      <c r="I23" s="182" t="s">
        <v>198</v>
      </c>
      <c r="J23" s="182" t="s">
        <v>199</v>
      </c>
      <c r="K23" s="182" t="s">
        <v>200</v>
      </c>
      <c r="L23" s="182"/>
      <c r="M23" s="182"/>
      <c r="N23" s="182" t="s">
        <v>201</v>
      </c>
      <c r="O23" s="182" t="s">
        <v>202</v>
      </c>
      <c r="P23" s="182" t="s">
        <v>212</v>
      </c>
      <c r="Q23" s="182">
        <v>3500</v>
      </c>
      <c r="R23" s="182" t="s">
        <v>213</v>
      </c>
      <c r="S23" s="182" t="s">
        <v>205</v>
      </c>
      <c r="T23" s="182" t="s">
        <v>206</v>
      </c>
      <c r="U23" s="182" t="s">
        <v>214</v>
      </c>
      <c r="V23" s="182" t="s">
        <v>208</v>
      </c>
      <c r="W23" s="182"/>
      <c r="X23" s="183">
        <v>40544</v>
      </c>
      <c r="Y23" s="183">
        <v>41974</v>
      </c>
      <c r="Z23" s="182">
        <v>100</v>
      </c>
      <c r="AA23" s="182">
        <v>95</v>
      </c>
      <c r="AB23" s="182"/>
      <c r="AC23" s="182"/>
      <c r="AD23" s="184">
        <f t="shared" ref="AD23:AD86" si="0">AB23*AC23</f>
        <v>0</v>
      </c>
      <c r="AE23" s="182"/>
      <c r="AF23" s="182"/>
      <c r="AG23" s="182"/>
      <c r="AH23" s="184">
        <f t="shared" ref="AH23:AH86" si="1">AD23-AE23-AF23-AG23</f>
        <v>0</v>
      </c>
      <c r="AI23" s="182"/>
      <c r="AJ23" s="184" t="e">
        <f t="shared" ref="AJ23:AJ86" si="2">AI23/AD23</f>
        <v>#DIV/0!</v>
      </c>
      <c r="AK23" s="182"/>
      <c r="AL23" s="182"/>
      <c r="AM23" s="182"/>
      <c r="AN23" s="182"/>
      <c r="AO23" s="184" t="e">
        <f t="shared" ref="AO23:AO86" si="3">(AK23*AL23*AM23)/AD23</f>
        <v>#DIV/0!</v>
      </c>
      <c r="AP23" s="182"/>
      <c r="AQ23" s="182"/>
      <c r="AR23" s="182"/>
      <c r="AS23" s="182"/>
      <c r="AT23" s="182"/>
      <c r="AU23" s="184" t="e">
        <f t="shared" ref="AU23:AU86" si="4">AT23/AR23</f>
        <v>#DIV/0!</v>
      </c>
      <c r="AV23" s="182"/>
      <c r="AW23" s="182"/>
      <c r="AX23" s="184" t="e">
        <f t="shared" ref="AX23:AX86" si="5">AW23/AT23</f>
        <v>#DIV/0!</v>
      </c>
      <c r="AY23" s="182"/>
      <c r="AZ23" s="182"/>
      <c r="BA23" s="182" t="s">
        <v>209</v>
      </c>
      <c r="BB23" s="182" t="s">
        <v>210</v>
      </c>
      <c r="BC23" s="182"/>
      <c r="BD23" s="184" t="e">
        <f t="shared" ref="BD23:BD86" si="6">BC23/(AI23+AN23+AR23)</f>
        <v>#DIV/0!</v>
      </c>
      <c r="BE23" s="184" t="e">
        <f t="shared" ref="BE23:BE86" si="7">BC23/AB23</f>
        <v>#DIV/0!</v>
      </c>
      <c r="BF23" s="182" t="s">
        <v>211</v>
      </c>
      <c r="BG23" s="182"/>
    </row>
    <row r="24" spans="1:59" ht="43.5">
      <c r="E24" s="185"/>
      <c r="F24" s="181">
        <v>1</v>
      </c>
      <c r="G24" s="181" t="s">
        <v>23</v>
      </c>
      <c r="H24" s="181" t="s">
        <v>2</v>
      </c>
      <c r="I24" s="182" t="s">
        <v>198</v>
      </c>
      <c r="J24" s="182" t="s">
        <v>199</v>
      </c>
      <c r="K24" s="182" t="s">
        <v>215</v>
      </c>
      <c r="L24" s="182"/>
      <c r="M24" s="182"/>
      <c r="N24" s="182" t="s">
        <v>201</v>
      </c>
      <c r="O24" s="182" t="s">
        <v>202</v>
      </c>
      <c r="P24" s="182" t="s">
        <v>216</v>
      </c>
      <c r="Q24" s="182">
        <v>5000</v>
      </c>
      <c r="R24" s="182" t="s">
        <v>217</v>
      </c>
      <c r="S24" s="182" t="s">
        <v>205</v>
      </c>
      <c r="T24" s="182" t="s">
        <v>206</v>
      </c>
      <c r="U24" s="182" t="s">
        <v>214</v>
      </c>
      <c r="V24" s="182" t="s">
        <v>208</v>
      </c>
      <c r="W24" s="182"/>
      <c r="X24" s="183">
        <v>40544</v>
      </c>
      <c r="Y24" s="183">
        <v>41974</v>
      </c>
      <c r="Z24" s="182">
        <v>100</v>
      </c>
      <c r="AA24" s="182">
        <v>100</v>
      </c>
      <c r="AB24" s="182"/>
      <c r="AC24" s="182"/>
      <c r="AD24" s="184">
        <f>AB24*AC24</f>
        <v>0</v>
      </c>
      <c r="AE24" s="182"/>
      <c r="AF24" s="182"/>
      <c r="AG24" s="182"/>
      <c r="AH24" s="184">
        <f t="shared" si="1"/>
        <v>0</v>
      </c>
      <c r="AI24" s="182"/>
      <c r="AJ24" s="184" t="e">
        <f t="shared" si="2"/>
        <v>#DIV/0!</v>
      </c>
      <c r="AK24" s="182"/>
      <c r="AL24" s="182"/>
      <c r="AM24" s="182"/>
      <c r="AN24" s="182"/>
      <c r="AO24" s="184" t="e">
        <f t="shared" si="3"/>
        <v>#DIV/0!</v>
      </c>
      <c r="AP24" s="182"/>
      <c r="AQ24" s="182"/>
      <c r="AR24" s="182"/>
      <c r="AS24" s="182"/>
      <c r="AT24" s="182"/>
      <c r="AU24" s="184" t="e">
        <f t="shared" si="4"/>
        <v>#DIV/0!</v>
      </c>
      <c r="AV24" s="182"/>
      <c r="AW24" s="182"/>
      <c r="AX24" s="184" t="e">
        <f t="shared" si="5"/>
        <v>#DIV/0!</v>
      </c>
      <c r="AY24" s="182"/>
      <c r="AZ24" s="182"/>
      <c r="BA24" s="182" t="s">
        <v>209</v>
      </c>
      <c r="BB24" s="182" t="s">
        <v>210</v>
      </c>
      <c r="BC24" s="182"/>
      <c r="BD24" s="184" t="e">
        <f t="shared" si="6"/>
        <v>#DIV/0!</v>
      </c>
      <c r="BE24" s="184" t="e">
        <f t="shared" si="7"/>
        <v>#DIV/0!</v>
      </c>
      <c r="BF24" s="182" t="s">
        <v>211</v>
      </c>
      <c r="BG24" s="182"/>
    </row>
    <row r="25" spans="1:59" ht="43.5">
      <c r="E25" s="185"/>
      <c r="F25" s="181">
        <v>1</v>
      </c>
      <c r="G25" s="181" t="s">
        <v>25</v>
      </c>
      <c r="H25" s="181" t="s">
        <v>2</v>
      </c>
      <c r="I25" s="182" t="s">
        <v>198</v>
      </c>
      <c r="J25" s="182" t="s">
        <v>218</v>
      </c>
      <c r="K25" s="182" t="s">
        <v>219</v>
      </c>
      <c r="L25" s="182"/>
      <c r="M25" s="182"/>
      <c r="N25" s="182" t="s">
        <v>201</v>
      </c>
      <c r="O25" s="182" t="s">
        <v>202</v>
      </c>
      <c r="P25" s="182" t="s">
        <v>220</v>
      </c>
      <c r="Q25" s="182">
        <v>8000</v>
      </c>
      <c r="R25" s="182" t="s">
        <v>221</v>
      </c>
      <c r="S25" s="182" t="s">
        <v>205</v>
      </c>
      <c r="T25" s="182" t="s">
        <v>206</v>
      </c>
      <c r="U25" s="182" t="s">
        <v>214</v>
      </c>
      <c r="V25" s="182" t="s">
        <v>208</v>
      </c>
      <c r="W25" s="182"/>
      <c r="X25" s="183">
        <v>41548</v>
      </c>
      <c r="Y25" s="183">
        <v>42522</v>
      </c>
      <c r="Z25" s="182">
        <v>70</v>
      </c>
      <c r="AA25" s="182">
        <v>50</v>
      </c>
      <c r="AB25" s="182"/>
      <c r="AC25" s="182"/>
      <c r="AD25" s="184">
        <f t="shared" si="0"/>
        <v>0</v>
      </c>
      <c r="AE25" s="182"/>
      <c r="AF25" s="182"/>
      <c r="AG25" s="182"/>
      <c r="AH25" s="184">
        <f t="shared" si="1"/>
        <v>0</v>
      </c>
      <c r="AI25" s="182"/>
      <c r="AJ25" s="184" t="e">
        <f t="shared" si="2"/>
        <v>#DIV/0!</v>
      </c>
      <c r="AK25" s="182"/>
      <c r="AL25" s="182"/>
      <c r="AM25" s="182"/>
      <c r="AN25" s="182"/>
      <c r="AO25" s="184" t="e">
        <f t="shared" si="3"/>
        <v>#DIV/0!</v>
      </c>
      <c r="AP25" s="182"/>
      <c r="AQ25" s="182"/>
      <c r="AR25" s="182"/>
      <c r="AS25" s="182"/>
      <c r="AT25" s="182"/>
      <c r="AU25" s="184" t="e">
        <f t="shared" si="4"/>
        <v>#DIV/0!</v>
      </c>
      <c r="AV25" s="182"/>
      <c r="AW25" s="182"/>
      <c r="AX25" s="184" t="e">
        <f t="shared" si="5"/>
        <v>#DIV/0!</v>
      </c>
      <c r="AY25" s="182"/>
      <c r="AZ25" s="182"/>
      <c r="BA25" s="182" t="s">
        <v>209</v>
      </c>
      <c r="BB25" s="182" t="s">
        <v>210</v>
      </c>
      <c r="BC25" s="182"/>
      <c r="BD25" s="184" t="e">
        <f t="shared" si="6"/>
        <v>#DIV/0!</v>
      </c>
      <c r="BE25" s="184" t="e">
        <f t="shared" si="7"/>
        <v>#DIV/0!</v>
      </c>
      <c r="BF25" s="182"/>
      <c r="BG25" s="182"/>
    </row>
    <row r="26" spans="1:59" ht="43.5">
      <c r="E26" s="185"/>
      <c r="F26" s="181">
        <v>1</v>
      </c>
      <c r="G26" s="181" t="s">
        <v>222</v>
      </c>
      <c r="H26" s="181" t="s">
        <v>2</v>
      </c>
      <c r="I26" s="182" t="s">
        <v>198</v>
      </c>
      <c r="J26" s="182" t="s">
        <v>218</v>
      </c>
      <c r="K26" s="182" t="s">
        <v>223</v>
      </c>
      <c r="L26" s="182"/>
      <c r="M26" s="182"/>
      <c r="N26" s="182" t="s">
        <v>224</v>
      </c>
      <c r="O26" s="182" t="s">
        <v>202</v>
      </c>
      <c r="P26" s="182" t="s">
        <v>225</v>
      </c>
      <c r="Q26" s="182"/>
      <c r="R26" s="182">
        <v>780</v>
      </c>
      <c r="S26" s="182" t="s">
        <v>205</v>
      </c>
      <c r="T26" s="182" t="s">
        <v>206</v>
      </c>
      <c r="U26" s="182" t="s">
        <v>214</v>
      </c>
      <c r="V26" s="182" t="s">
        <v>208</v>
      </c>
      <c r="W26" s="182"/>
      <c r="X26" s="183">
        <v>41548</v>
      </c>
      <c r="Y26" s="183">
        <v>42522</v>
      </c>
      <c r="Z26" s="182">
        <v>70</v>
      </c>
      <c r="AA26" s="182">
        <v>65</v>
      </c>
      <c r="AB26" s="182"/>
      <c r="AC26" s="182"/>
      <c r="AD26" s="184">
        <f t="shared" si="0"/>
        <v>0</v>
      </c>
      <c r="AE26" s="182"/>
      <c r="AF26" s="182"/>
      <c r="AG26" s="182"/>
      <c r="AH26" s="184">
        <f t="shared" si="1"/>
        <v>0</v>
      </c>
      <c r="AI26" s="182"/>
      <c r="AJ26" s="184" t="e">
        <f t="shared" si="2"/>
        <v>#DIV/0!</v>
      </c>
      <c r="AK26" s="182"/>
      <c r="AL26" s="182"/>
      <c r="AM26" s="182"/>
      <c r="AN26" s="182"/>
      <c r="AO26" s="184" t="e">
        <f t="shared" si="3"/>
        <v>#DIV/0!</v>
      </c>
      <c r="AP26" s="182"/>
      <c r="AQ26" s="182"/>
      <c r="AR26" s="182"/>
      <c r="AS26" s="182"/>
      <c r="AT26" s="182"/>
      <c r="AU26" s="184" t="e">
        <f t="shared" si="4"/>
        <v>#DIV/0!</v>
      </c>
      <c r="AV26" s="182"/>
      <c r="AW26" s="182"/>
      <c r="AX26" s="184" t="e">
        <f t="shared" si="5"/>
        <v>#DIV/0!</v>
      </c>
      <c r="AY26" s="182"/>
      <c r="AZ26" s="182"/>
      <c r="BA26" s="182" t="s">
        <v>209</v>
      </c>
      <c r="BB26" s="182" t="s">
        <v>210</v>
      </c>
      <c r="BC26" s="182"/>
      <c r="BD26" s="184" t="e">
        <f t="shared" si="6"/>
        <v>#DIV/0!</v>
      </c>
      <c r="BE26" s="184" t="e">
        <f t="shared" si="7"/>
        <v>#DIV/0!</v>
      </c>
      <c r="BF26" s="182" t="s">
        <v>226</v>
      </c>
      <c r="BG26" s="182"/>
    </row>
    <row r="27" spans="1:59" ht="29.1">
      <c r="E27" s="185"/>
      <c r="F27" s="181">
        <v>1</v>
      </c>
      <c r="G27" s="181" t="s">
        <v>227</v>
      </c>
      <c r="H27" s="181" t="s">
        <v>2</v>
      </c>
      <c r="I27" s="182" t="s">
        <v>198</v>
      </c>
      <c r="J27" s="182" t="s">
        <v>218</v>
      </c>
      <c r="K27" s="182" t="s">
        <v>228</v>
      </c>
      <c r="L27" s="182"/>
      <c r="M27" s="182"/>
      <c r="N27" s="182" t="s">
        <v>229</v>
      </c>
      <c r="O27" s="182" t="s">
        <v>230</v>
      </c>
      <c r="P27" s="182" t="s">
        <v>231</v>
      </c>
      <c r="Q27" s="182"/>
      <c r="R27" s="182"/>
      <c r="S27" s="182" t="s">
        <v>205</v>
      </c>
      <c r="T27" s="182" t="s">
        <v>206</v>
      </c>
      <c r="U27" s="182" t="s">
        <v>214</v>
      </c>
      <c r="V27" s="182" t="s">
        <v>208</v>
      </c>
      <c r="W27" s="182"/>
      <c r="X27" s="183">
        <v>42005</v>
      </c>
      <c r="Y27" s="183">
        <v>44166</v>
      </c>
      <c r="Z27" s="182">
        <v>5</v>
      </c>
      <c r="AA27" s="182" t="s">
        <v>232</v>
      </c>
      <c r="AB27" s="182"/>
      <c r="AC27" s="182"/>
      <c r="AD27" s="184">
        <f t="shared" si="0"/>
        <v>0</v>
      </c>
      <c r="AE27" s="182"/>
      <c r="AF27" s="182"/>
      <c r="AG27" s="182"/>
      <c r="AH27" s="184">
        <f t="shared" si="1"/>
        <v>0</v>
      </c>
      <c r="AI27" s="182"/>
      <c r="AJ27" s="184" t="e">
        <f t="shared" si="2"/>
        <v>#DIV/0!</v>
      </c>
      <c r="AK27" s="182"/>
      <c r="AL27" s="182"/>
      <c r="AM27" s="182"/>
      <c r="AN27" s="182"/>
      <c r="AO27" s="184" t="e">
        <f t="shared" si="3"/>
        <v>#DIV/0!</v>
      </c>
      <c r="AP27" s="182"/>
      <c r="AQ27" s="182"/>
      <c r="AR27" s="182"/>
      <c r="AS27" s="182"/>
      <c r="AT27" s="182"/>
      <c r="AU27" s="184" t="e">
        <f t="shared" si="4"/>
        <v>#DIV/0!</v>
      </c>
      <c r="AV27" s="182"/>
      <c r="AW27" s="182"/>
      <c r="AX27" s="184" t="e">
        <f t="shared" si="5"/>
        <v>#DIV/0!</v>
      </c>
      <c r="AY27" s="182"/>
      <c r="AZ27" s="182"/>
      <c r="BA27" s="182" t="s">
        <v>233</v>
      </c>
      <c r="BB27" s="182" t="s">
        <v>234</v>
      </c>
      <c r="BC27" s="182"/>
      <c r="BD27" s="184" t="e">
        <f t="shared" si="6"/>
        <v>#DIV/0!</v>
      </c>
      <c r="BE27" s="184" t="e">
        <f t="shared" si="7"/>
        <v>#DIV/0!</v>
      </c>
      <c r="BF27" s="182"/>
      <c r="BG27" s="182"/>
    </row>
    <row r="28" spans="1:59" ht="29.1">
      <c r="E28" s="185"/>
      <c r="F28" s="181">
        <v>1</v>
      </c>
      <c r="G28" s="181" t="s">
        <v>235</v>
      </c>
      <c r="H28" s="181" t="s">
        <v>2</v>
      </c>
      <c r="I28" s="182" t="s">
        <v>198</v>
      </c>
      <c r="J28" s="182" t="s">
        <v>199</v>
      </c>
      <c r="K28" s="182" t="s">
        <v>236</v>
      </c>
      <c r="L28" s="182"/>
      <c r="M28" s="182" t="s">
        <v>237</v>
      </c>
      <c r="N28" s="182" t="s">
        <v>229</v>
      </c>
      <c r="O28" s="182" t="s">
        <v>202</v>
      </c>
      <c r="P28" s="182" t="s">
        <v>238</v>
      </c>
      <c r="Q28" s="182"/>
      <c r="R28" s="182">
        <v>900</v>
      </c>
      <c r="S28" s="182" t="s">
        <v>239</v>
      </c>
      <c r="T28" s="182" t="s">
        <v>240</v>
      </c>
      <c r="U28" s="182" t="s">
        <v>207</v>
      </c>
      <c r="V28" s="182" t="s">
        <v>208</v>
      </c>
      <c r="W28" s="182"/>
      <c r="X28" s="183">
        <v>40695</v>
      </c>
      <c r="Y28" s="183">
        <v>41671</v>
      </c>
      <c r="Z28" s="182">
        <v>100</v>
      </c>
      <c r="AA28" s="182">
        <v>100</v>
      </c>
      <c r="AB28" s="182"/>
      <c r="AC28" s="182"/>
      <c r="AD28" s="184">
        <f t="shared" si="0"/>
        <v>0</v>
      </c>
      <c r="AE28" s="182"/>
      <c r="AF28" s="182"/>
      <c r="AG28" s="182"/>
      <c r="AH28" s="184">
        <f t="shared" si="1"/>
        <v>0</v>
      </c>
      <c r="AI28" s="182"/>
      <c r="AJ28" s="184" t="e">
        <f t="shared" si="2"/>
        <v>#DIV/0!</v>
      </c>
      <c r="AK28" s="182"/>
      <c r="AL28" s="182"/>
      <c r="AM28" s="182"/>
      <c r="AN28" s="182"/>
      <c r="AO28" s="184" t="e">
        <f t="shared" si="3"/>
        <v>#DIV/0!</v>
      </c>
      <c r="AP28" s="182"/>
      <c r="AQ28" s="182"/>
      <c r="AR28" s="182"/>
      <c r="AS28" s="182"/>
      <c r="AT28" s="182"/>
      <c r="AU28" s="184" t="e">
        <f t="shared" si="4"/>
        <v>#DIV/0!</v>
      </c>
      <c r="AV28" s="182"/>
      <c r="AW28" s="182"/>
      <c r="AX28" s="184" t="e">
        <f t="shared" si="5"/>
        <v>#DIV/0!</v>
      </c>
      <c r="AY28" s="182"/>
      <c r="AZ28" s="182"/>
      <c r="BA28" s="182" t="s">
        <v>233</v>
      </c>
      <c r="BB28" s="182" t="s">
        <v>241</v>
      </c>
      <c r="BC28" s="182"/>
      <c r="BD28" s="184" t="e">
        <f t="shared" si="6"/>
        <v>#DIV/0!</v>
      </c>
      <c r="BE28" s="184" t="e">
        <f t="shared" si="7"/>
        <v>#DIV/0!</v>
      </c>
      <c r="BF28" s="182"/>
      <c r="BG28" s="182"/>
    </row>
    <row r="29" spans="1:59">
      <c r="F29" s="163"/>
      <c r="G29" s="163"/>
      <c r="H29" s="163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4"/>
      <c r="AA29" s="164"/>
      <c r="AB29" s="164"/>
      <c r="AC29" s="164"/>
      <c r="AD29" s="186">
        <f t="shared" si="0"/>
        <v>0</v>
      </c>
      <c r="AE29" s="164"/>
      <c r="AF29" s="164"/>
      <c r="AG29" s="164"/>
      <c r="AH29" s="186">
        <f t="shared" si="1"/>
        <v>0</v>
      </c>
      <c r="AI29" s="164"/>
      <c r="AJ29" s="186" t="e">
        <f t="shared" si="2"/>
        <v>#DIV/0!</v>
      </c>
      <c r="AK29" s="164"/>
      <c r="AL29" s="164"/>
      <c r="AM29" s="164"/>
      <c r="AN29" s="164"/>
      <c r="AO29" s="186" t="e">
        <f t="shared" si="3"/>
        <v>#DIV/0!</v>
      </c>
      <c r="AP29" s="164"/>
      <c r="AQ29" s="164"/>
      <c r="AR29" s="164"/>
      <c r="AS29" s="164"/>
      <c r="AT29" s="164"/>
      <c r="AU29" s="186" t="e">
        <f t="shared" si="4"/>
        <v>#DIV/0!</v>
      </c>
      <c r="AV29" s="164"/>
      <c r="AW29" s="164"/>
      <c r="AX29" s="186" t="e">
        <f t="shared" si="5"/>
        <v>#DIV/0!</v>
      </c>
      <c r="AY29" s="164"/>
      <c r="AZ29" s="164"/>
      <c r="BA29" s="164"/>
      <c r="BB29" s="164"/>
      <c r="BC29" s="164"/>
      <c r="BD29" s="184" t="e">
        <f t="shared" si="6"/>
        <v>#DIV/0!</v>
      </c>
      <c r="BE29" s="186" t="e">
        <f t="shared" si="7"/>
        <v>#DIV/0!</v>
      </c>
      <c r="BF29" s="164"/>
      <c r="BG29" s="164"/>
    </row>
    <row r="30" spans="1:59">
      <c r="F30" s="163"/>
      <c r="G30" s="163"/>
      <c r="H30" s="163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5"/>
      <c r="Y30" s="165"/>
      <c r="Z30" s="164"/>
      <c r="AA30" s="164"/>
      <c r="AB30" s="164"/>
      <c r="AC30" s="164"/>
      <c r="AD30" s="186">
        <f t="shared" si="0"/>
        <v>0</v>
      </c>
      <c r="AE30" s="164"/>
      <c r="AF30" s="164"/>
      <c r="AG30" s="164"/>
      <c r="AH30" s="186">
        <f t="shared" si="1"/>
        <v>0</v>
      </c>
      <c r="AI30" s="164"/>
      <c r="AJ30" s="186" t="e">
        <f t="shared" si="2"/>
        <v>#DIV/0!</v>
      </c>
      <c r="AK30" s="164"/>
      <c r="AL30" s="164"/>
      <c r="AM30" s="164"/>
      <c r="AN30" s="164"/>
      <c r="AO30" s="186" t="e">
        <f t="shared" si="3"/>
        <v>#DIV/0!</v>
      </c>
      <c r="AP30" s="164"/>
      <c r="AQ30" s="164"/>
      <c r="AR30" s="164"/>
      <c r="AS30" s="164"/>
      <c r="AT30" s="164"/>
      <c r="AU30" s="186" t="e">
        <f t="shared" si="4"/>
        <v>#DIV/0!</v>
      </c>
      <c r="AV30" s="164"/>
      <c r="AW30" s="164"/>
      <c r="AX30" s="186" t="e">
        <f t="shared" si="5"/>
        <v>#DIV/0!</v>
      </c>
      <c r="AY30" s="164"/>
      <c r="AZ30" s="164"/>
      <c r="BA30" s="164"/>
      <c r="BB30" s="164"/>
      <c r="BC30" s="164"/>
      <c r="BD30" s="184" t="e">
        <f t="shared" si="6"/>
        <v>#DIV/0!</v>
      </c>
      <c r="BE30" s="186" t="e">
        <f t="shared" si="7"/>
        <v>#DIV/0!</v>
      </c>
      <c r="BF30" s="164"/>
      <c r="BG30" s="164"/>
    </row>
    <row r="31" spans="1:59">
      <c r="F31" s="163"/>
      <c r="G31" s="163"/>
      <c r="H31" s="163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5"/>
      <c r="Y31" s="165"/>
      <c r="Z31" s="164"/>
      <c r="AA31" s="164"/>
      <c r="AB31" s="164"/>
      <c r="AC31" s="164"/>
      <c r="AD31" s="186">
        <f t="shared" si="0"/>
        <v>0</v>
      </c>
      <c r="AE31" s="164"/>
      <c r="AF31" s="164"/>
      <c r="AG31" s="164"/>
      <c r="AH31" s="186">
        <f t="shared" si="1"/>
        <v>0</v>
      </c>
      <c r="AI31" s="164"/>
      <c r="AJ31" s="186" t="e">
        <f t="shared" si="2"/>
        <v>#DIV/0!</v>
      </c>
      <c r="AK31" s="164"/>
      <c r="AL31" s="164"/>
      <c r="AM31" s="164"/>
      <c r="AN31" s="164"/>
      <c r="AO31" s="186" t="e">
        <f t="shared" si="3"/>
        <v>#DIV/0!</v>
      </c>
      <c r="AP31" s="164"/>
      <c r="AQ31" s="164"/>
      <c r="AR31" s="164"/>
      <c r="AS31" s="164"/>
      <c r="AT31" s="164"/>
      <c r="AU31" s="186" t="e">
        <f t="shared" si="4"/>
        <v>#DIV/0!</v>
      </c>
      <c r="AV31" s="164"/>
      <c r="AW31" s="164"/>
      <c r="AX31" s="186" t="e">
        <f t="shared" si="5"/>
        <v>#DIV/0!</v>
      </c>
      <c r="AY31" s="164"/>
      <c r="AZ31" s="164"/>
      <c r="BA31" s="164"/>
      <c r="BB31" s="164"/>
      <c r="BC31" s="164"/>
      <c r="BD31" s="184" t="e">
        <f t="shared" si="6"/>
        <v>#DIV/0!</v>
      </c>
      <c r="BE31" s="186" t="e">
        <f t="shared" si="7"/>
        <v>#DIV/0!</v>
      </c>
      <c r="BF31" s="164"/>
      <c r="BG31" s="164"/>
    </row>
    <row r="32" spans="1:59">
      <c r="F32" s="163"/>
      <c r="G32" s="163"/>
      <c r="H32" s="163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165"/>
      <c r="Z32" s="164"/>
      <c r="AA32" s="164"/>
      <c r="AB32" s="164"/>
      <c r="AC32" s="164"/>
      <c r="AD32" s="186">
        <f t="shared" si="0"/>
        <v>0</v>
      </c>
      <c r="AE32" s="164"/>
      <c r="AF32" s="164"/>
      <c r="AG32" s="164"/>
      <c r="AH32" s="186">
        <f t="shared" si="1"/>
        <v>0</v>
      </c>
      <c r="AI32" s="164"/>
      <c r="AJ32" s="186" t="e">
        <f t="shared" si="2"/>
        <v>#DIV/0!</v>
      </c>
      <c r="AK32" s="164"/>
      <c r="AL32" s="164"/>
      <c r="AM32" s="164"/>
      <c r="AN32" s="164"/>
      <c r="AO32" s="186" t="e">
        <f t="shared" si="3"/>
        <v>#DIV/0!</v>
      </c>
      <c r="AP32" s="164"/>
      <c r="AQ32" s="164"/>
      <c r="AR32" s="164"/>
      <c r="AS32" s="164"/>
      <c r="AT32" s="164"/>
      <c r="AU32" s="186" t="e">
        <f t="shared" si="4"/>
        <v>#DIV/0!</v>
      </c>
      <c r="AV32" s="164"/>
      <c r="AW32" s="164"/>
      <c r="AX32" s="186" t="e">
        <f t="shared" si="5"/>
        <v>#DIV/0!</v>
      </c>
      <c r="AY32" s="164"/>
      <c r="AZ32" s="164"/>
      <c r="BA32" s="164"/>
      <c r="BB32" s="164"/>
      <c r="BC32" s="164"/>
      <c r="BD32" s="184" t="e">
        <f t="shared" si="6"/>
        <v>#DIV/0!</v>
      </c>
      <c r="BE32" s="186" t="e">
        <f t="shared" si="7"/>
        <v>#DIV/0!</v>
      </c>
      <c r="BF32" s="164"/>
      <c r="BG32" s="164"/>
    </row>
    <row r="33" spans="1:60">
      <c r="F33" s="163"/>
      <c r="G33" s="163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4"/>
      <c r="AA33" s="164"/>
      <c r="AB33" s="164"/>
      <c r="AC33" s="164"/>
      <c r="AD33" s="186">
        <f t="shared" si="0"/>
        <v>0</v>
      </c>
      <c r="AE33" s="164"/>
      <c r="AF33" s="164"/>
      <c r="AG33" s="164"/>
      <c r="AH33" s="186">
        <f t="shared" si="1"/>
        <v>0</v>
      </c>
      <c r="AI33" s="164"/>
      <c r="AJ33" s="186" t="e">
        <f t="shared" si="2"/>
        <v>#DIV/0!</v>
      </c>
      <c r="AK33" s="164"/>
      <c r="AL33" s="164"/>
      <c r="AM33" s="164"/>
      <c r="AN33" s="164"/>
      <c r="AO33" s="186" t="e">
        <f t="shared" si="3"/>
        <v>#DIV/0!</v>
      </c>
      <c r="AP33" s="164"/>
      <c r="AQ33" s="164"/>
      <c r="AR33" s="164"/>
      <c r="AS33" s="164"/>
      <c r="AT33" s="164"/>
      <c r="AU33" s="186" t="e">
        <f t="shared" si="4"/>
        <v>#DIV/0!</v>
      </c>
      <c r="AV33" s="164"/>
      <c r="AW33" s="164"/>
      <c r="AX33" s="186" t="e">
        <f t="shared" si="5"/>
        <v>#DIV/0!</v>
      </c>
      <c r="AY33" s="164"/>
      <c r="AZ33" s="164"/>
      <c r="BA33" s="164"/>
      <c r="BB33" s="164"/>
      <c r="BC33" s="164"/>
      <c r="BD33" s="184" t="e">
        <f t="shared" si="6"/>
        <v>#DIV/0!</v>
      </c>
      <c r="BE33" s="186" t="e">
        <f t="shared" si="7"/>
        <v>#DIV/0!</v>
      </c>
      <c r="BF33" s="164"/>
      <c r="BG33" s="164"/>
    </row>
    <row r="34" spans="1:60" s="3" customFormat="1">
      <c r="A34" s="11"/>
      <c r="B34" s="11"/>
      <c r="C34" s="1"/>
      <c r="D34" s="1"/>
      <c r="E34" s="1"/>
      <c r="F34" s="163"/>
      <c r="G34" s="163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5"/>
      <c r="Y34" s="165"/>
      <c r="Z34" s="164"/>
      <c r="AA34" s="164"/>
      <c r="AB34" s="164"/>
      <c r="AC34" s="164"/>
      <c r="AD34" s="186">
        <f t="shared" si="0"/>
        <v>0</v>
      </c>
      <c r="AE34" s="164"/>
      <c r="AF34" s="164"/>
      <c r="AG34" s="164"/>
      <c r="AH34" s="186">
        <f t="shared" si="1"/>
        <v>0</v>
      </c>
      <c r="AI34" s="164"/>
      <c r="AJ34" s="186" t="e">
        <f t="shared" si="2"/>
        <v>#DIV/0!</v>
      </c>
      <c r="AK34" s="164"/>
      <c r="AL34" s="164"/>
      <c r="AM34" s="164"/>
      <c r="AN34" s="164"/>
      <c r="AO34" s="186" t="e">
        <f t="shared" si="3"/>
        <v>#DIV/0!</v>
      </c>
      <c r="AP34" s="164"/>
      <c r="AQ34" s="164"/>
      <c r="AR34" s="164"/>
      <c r="AS34" s="164"/>
      <c r="AT34" s="164"/>
      <c r="AU34" s="186" t="e">
        <f t="shared" si="4"/>
        <v>#DIV/0!</v>
      </c>
      <c r="AV34" s="164"/>
      <c r="AW34" s="164"/>
      <c r="AX34" s="186" t="e">
        <f t="shared" si="5"/>
        <v>#DIV/0!</v>
      </c>
      <c r="AY34" s="164"/>
      <c r="AZ34" s="164"/>
      <c r="BA34" s="164"/>
      <c r="BB34" s="164"/>
      <c r="BC34" s="164"/>
      <c r="BD34" s="184" t="e">
        <f t="shared" si="6"/>
        <v>#DIV/0!</v>
      </c>
      <c r="BE34" s="186" t="e">
        <f t="shared" si="7"/>
        <v>#DIV/0!</v>
      </c>
      <c r="BF34" s="164"/>
      <c r="BG34" s="164"/>
      <c r="BH34" s="1"/>
    </row>
    <row r="35" spans="1:60" s="3" customFormat="1">
      <c r="A35" s="11"/>
      <c r="B35" s="11"/>
      <c r="C35" s="1"/>
      <c r="D35" s="1"/>
      <c r="E35" s="1"/>
      <c r="F35" s="163"/>
      <c r="G35" s="163"/>
      <c r="H35" s="163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5"/>
      <c r="Y35" s="165"/>
      <c r="Z35" s="164"/>
      <c r="AA35" s="164"/>
      <c r="AB35" s="164"/>
      <c r="AC35" s="164"/>
      <c r="AD35" s="186">
        <f t="shared" si="0"/>
        <v>0</v>
      </c>
      <c r="AE35" s="164"/>
      <c r="AF35" s="164"/>
      <c r="AG35" s="164"/>
      <c r="AH35" s="186">
        <f t="shared" si="1"/>
        <v>0</v>
      </c>
      <c r="AI35" s="164"/>
      <c r="AJ35" s="186" t="e">
        <f t="shared" si="2"/>
        <v>#DIV/0!</v>
      </c>
      <c r="AK35" s="164"/>
      <c r="AL35" s="164"/>
      <c r="AM35" s="164"/>
      <c r="AN35" s="164"/>
      <c r="AO35" s="186" t="e">
        <f t="shared" si="3"/>
        <v>#DIV/0!</v>
      </c>
      <c r="AP35" s="164"/>
      <c r="AQ35" s="164"/>
      <c r="AR35" s="164"/>
      <c r="AS35" s="164"/>
      <c r="AT35" s="164"/>
      <c r="AU35" s="186" t="e">
        <f t="shared" si="4"/>
        <v>#DIV/0!</v>
      </c>
      <c r="AV35" s="164"/>
      <c r="AW35" s="164"/>
      <c r="AX35" s="186" t="e">
        <f t="shared" si="5"/>
        <v>#DIV/0!</v>
      </c>
      <c r="AY35" s="164"/>
      <c r="AZ35" s="164"/>
      <c r="BA35" s="164"/>
      <c r="BB35" s="164"/>
      <c r="BC35" s="164"/>
      <c r="BD35" s="184" t="e">
        <f t="shared" si="6"/>
        <v>#DIV/0!</v>
      </c>
      <c r="BE35" s="186" t="e">
        <f t="shared" si="7"/>
        <v>#DIV/0!</v>
      </c>
      <c r="BF35" s="164"/>
      <c r="BG35" s="164"/>
      <c r="BH35" s="1"/>
    </row>
    <row r="36" spans="1:60" s="3" customFormat="1">
      <c r="A36" s="11"/>
      <c r="B36" s="11"/>
      <c r="C36" s="1"/>
      <c r="D36" s="1"/>
      <c r="E36" s="1"/>
      <c r="F36" s="163"/>
      <c r="G36" s="163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65"/>
      <c r="Z36" s="164"/>
      <c r="AA36" s="164"/>
      <c r="AB36" s="164"/>
      <c r="AC36" s="164"/>
      <c r="AD36" s="186">
        <f t="shared" si="0"/>
        <v>0</v>
      </c>
      <c r="AE36" s="164"/>
      <c r="AF36" s="164"/>
      <c r="AG36" s="164"/>
      <c r="AH36" s="186">
        <f t="shared" si="1"/>
        <v>0</v>
      </c>
      <c r="AI36" s="164"/>
      <c r="AJ36" s="186" t="e">
        <f t="shared" si="2"/>
        <v>#DIV/0!</v>
      </c>
      <c r="AK36" s="164"/>
      <c r="AL36" s="164"/>
      <c r="AM36" s="164"/>
      <c r="AN36" s="164"/>
      <c r="AO36" s="186" t="e">
        <f t="shared" si="3"/>
        <v>#DIV/0!</v>
      </c>
      <c r="AP36" s="164"/>
      <c r="AQ36" s="164"/>
      <c r="AR36" s="164"/>
      <c r="AS36" s="164"/>
      <c r="AT36" s="164"/>
      <c r="AU36" s="186" t="e">
        <f t="shared" si="4"/>
        <v>#DIV/0!</v>
      </c>
      <c r="AV36" s="164"/>
      <c r="AW36" s="164"/>
      <c r="AX36" s="186" t="e">
        <f t="shared" si="5"/>
        <v>#DIV/0!</v>
      </c>
      <c r="AY36" s="164"/>
      <c r="AZ36" s="164"/>
      <c r="BA36" s="164"/>
      <c r="BB36" s="164"/>
      <c r="BC36" s="164"/>
      <c r="BD36" s="184" t="e">
        <f t="shared" si="6"/>
        <v>#DIV/0!</v>
      </c>
      <c r="BE36" s="186" t="e">
        <f t="shared" si="7"/>
        <v>#DIV/0!</v>
      </c>
      <c r="BF36" s="164"/>
      <c r="BG36" s="164"/>
      <c r="BH36" s="1"/>
    </row>
    <row r="37" spans="1:60" s="3" customFormat="1">
      <c r="A37" s="11"/>
      <c r="B37" s="11"/>
      <c r="C37" s="1"/>
      <c r="D37" s="1"/>
      <c r="E37" s="1"/>
      <c r="F37" s="163"/>
      <c r="G37" s="163"/>
      <c r="H37" s="163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5"/>
      <c r="Y37" s="165"/>
      <c r="Z37" s="164"/>
      <c r="AA37" s="164"/>
      <c r="AB37" s="164"/>
      <c r="AC37" s="164"/>
      <c r="AD37" s="186">
        <f t="shared" si="0"/>
        <v>0</v>
      </c>
      <c r="AE37" s="164"/>
      <c r="AF37" s="164"/>
      <c r="AG37" s="164"/>
      <c r="AH37" s="186">
        <f t="shared" si="1"/>
        <v>0</v>
      </c>
      <c r="AI37" s="164"/>
      <c r="AJ37" s="186" t="e">
        <f t="shared" si="2"/>
        <v>#DIV/0!</v>
      </c>
      <c r="AK37" s="164"/>
      <c r="AL37" s="164"/>
      <c r="AM37" s="164"/>
      <c r="AN37" s="164"/>
      <c r="AO37" s="186" t="e">
        <f t="shared" si="3"/>
        <v>#DIV/0!</v>
      </c>
      <c r="AP37" s="164"/>
      <c r="AQ37" s="164"/>
      <c r="AR37" s="164"/>
      <c r="AS37" s="164"/>
      <c r="AT37" s="164"/>
      <c r="AU37" s="186" t="e">
        <f t="shared" si="4"/>
        <v>#DIV/0!</v>
      </c>
      <c r="AV37" s="164"/>
      <c r="AW37" s="164"/>
      <c r="AX37" s="186" t="e">
        <f t="shared" si="5"/>
        <v>#DIV/0!</v>
      </c>
      <c r="AY37" s="164"/>
      <c r="AZ37" s="164"/>
      <c r="BA37" s="164"/>
      <c r="BB37" s="164"/>
      <c r="BC37" s="164"/>
      <c r="BD37" s="184" t="e">
        <f t="shared" si="6"/>
        <v>#DIV/0!</v>
      </c>
      <c r="BE37" s="186" t="e">
        <f t="shared" si="7"/>
        <v>#DIV/0!</v>
      </c>
      <c r="BF37" s="164"/>
      <c r="BG37" s="164"/>
      <c r="BH37" s="1"/>
    </row>
    <row r="38" spans="1:60" s="3" customFormat="1">
      <c r="A38" s="11"/>
      <c r="B38" s="11"/>
      <c r="C38" s="1"/>
      <c r="D38" s="1"/>
      <c r="E38" s="1"/>
      <c r="F38" s="163"/>
      <c r="G38" s="163"/>
      <c r="H38" s="163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5"/>
      <c r="Y38" s="165"/>
      <c r="Z38" s="164"/>
      <c r="AA38" s="164"/>
      <c r="AB38" s="164"/>
      <c r="AC38" s="164"/>
      <c r="AD38" s="186">
        <f t="shared" si="0"/>
        <v>0</v>
      </c>
      <c r="AE38" s="164"/>
      <c r="AF38" s="164"/>
      <c r="AG38" s="164"/>
      <c r="AH38" s="186">
        <f t="shared" si="1"/>
        <v>0</v>
      </c>
      <c r="AI38" s="164"/>
      <c r="AJ38" s="186" t="e">
        <f t="shared" si="2"/>
        <v>#DIV/0!</v>
      </c>
      <c r="AK38" s="164"/>
      <c r="AL38" s="164"/>
      <c r="AM38" s="164"/>
      <c r="AN38" s="164"/>
      <c r="AO38" s="186" t="e">
        <f t="shared" si="3"/>
        <v>#DIV/0!</v>
      </c>
      <c r="AP38" s="164"/>
      <c r="AQ38" s="164"/>
      <c r="AR38" s="164"/>
      <c r="AS38" s="164"/>
      <c r="AT38" s="164"/>
      <c r="AU38" s="186" t="e">
        <f t="shared" si="4"/>
        <v>#DIV/0!</v>
      </c>
      <c r="AV38" s="164"/>
      <c r="AW38" s="164"/>
      <c r="AX38" s="186" t="e">
        <f t="shared" si="5"/>
        <v>#DIV/0!</v>
      </c>
      <c r="AY38" s="164"/>
      <c r="AZ38" s="164"/>
      <c r="BA38" s="164"/>
      <c r="BB38" s="164"/>
      <c r="BC38" s="164"/>
      <c r="BD38" s="184" t="e">
        <f t="shared" si="6"/>
        <v>#DIV/0!</v>
      </c>
      <c r="BE38" s="186" t="e">
        <f t="shared" si="7"/>
        <v>#DIV/0!</v>
      </c>
      <c r="BF38" s="164"/>
      <c r="BG38" s="164"/>
      <c r="BH38" s="1"/>
    </row>
    <row r="39" spans="1:60" s="3" customFormat="1">
      <c r="A39" s="11"/>
      <c r="B39" s="11"/>
      <c r="C39" s="1"/>
      <c r="D39" s="1"/>
      <c r="E39" s="1"/>
      <c r="F39" s="163"/>
      <c r="G39" s="163"/>
      <c r="H39" s="163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5"/>
      <c r="Y39" s="165"/>
      <c r="Z39" s="164"/>
      <c r="AA39" s="164"/>
      <c r="AB39" s="164"/>
      <c r="AC39" s="164"/>
      <c r="AD39" s="186">
        <f t="shared" si="0"/>
        <v>0</v>
      </c>
      <c r="AE39" s="164"/>
      <c r="AF39" s="164"/>
      <c r="AG39" s="164"/>
      <c r="AH39" s="186">
        <f t="shared" si="1"/>
        <v>0</v>
      </c>
      <c r="AI39" s="164"/>
      <c r="AJ39" s="186" t="e">
        <f t="shared" si="2"/>
        <v>#DIV/0!</v>
      </c>
      <c r="AK39" s="164"/>
      <c r="AL39" s="164"/>
      <c r="AM39" s="164"/>
      <c r="AN39" s="164"/>
      <c r="AO39" s="186" t="e">
        <f t="shared" si="3"/>
        <v>#DIV/0!</v>
      </c>
      <c r="AP39" s="164"/>
      <c r="AQ39" s="164"/>
      <c r="AR39" s="164"/>
      <c r="AS39" s="164"/>
      <c r="AT39" s="164"/>
      <c r="AU39" s="186" t="e">
        <f t="shared" si="4"/>
        <v>#DIV/0!</v>
      </c>
      <c r="AV39" s="164"/>
      <c r="AW39" s="164"/>
      <c r="AX39" s="186" t="e">
        <f t="shared" si="5"/>
        <v>#DIV/0!</v>
      </c>
      <c r="AY39" s="164"/>
      <c r="AZ39" s="164"/>
      <c r="BA39" s="164"/>
      <c r="BB39" s="164"/>
      <c r="BC39" s="164"/>
      <c r="BD39" s="184" t="e">
        <f t="shared" si="6"/>
        <v>#DIV/0!</v>
      </c>
      <c r="BE39" s="186" t="e">
        <f t="shared" si="7"/>
        <v>#DIV/0!</v>
      </c>
      <c r="BF39" s="164"/>
      <c r="BG39" s="164"/>
      <c r="BH39" s="1"/>
    </row>
    <row r="40" spans="1:60" s="3" customFormat="1">
      <c r="A40" s="11"/>
      <c r="B40" s="11"/>
      <c r="C40" s="1"/>
      <c r="D40" s="1"/>
      <c r="E40" s="1"/>
      <c r="F40" s="163"/>
      <c r="G40" s="163"/>
      <c r="H40" s="163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86">
        <f t="shared" si="0"/>
        <v>0</v>
      </c>
      <c r="AE40" s="164"/>
      <c r="AF40" s="164"/>
      <c r="AG40" s="164"/>
      <c r="AH40" s="186">
        <f t="shared" si="1"/>
        <v>0</v>
      </c>
      <c r="AI40" s="164"/>
      <c r="AJ40" s="186" t="e">
        <f t="shared" si="2"/>
        <v>#DIV/0!</v>
      </c>
      <c r="AK40" s="164"/>
      <c r="AL40" s="164"/>
      <c r="AM40" s="164"/>
      <c r="AN40" s="164"/>
      <c r="AO40" s="186" t="e">
        <f t="shared" si="3"/>
        <v>#DIV/0!</v>
      </c>
      <c r="AP40" s="164"/>
      <c r="AQ40" s="164"/>
      <c r="AR40" s="164"/>
      <c r="AS40" s="164"/>
      <c r="AT40" s="164"/>
      <c r="AU40" s="186" t="e">
        <f t="shared" si="4"/>
        <v>#DIV/0!</v>
      </c>
      <c r="AV40" s="164"/>
      <c r="AW40" s="164"/>
      <c r="AX40" s="186" t="e">
        <f t="shared" si="5"/>
        <v>#DIV/0!</v>
      </c>
      <c r="AY40" s="164"/>
      <c r="AZ40" s="164"/>
      <c r="BA40" s="164"/>
      <c r="BB40" s="164"/>
      <c r="BC40" s="164"/>
      <c r="BD40" s="184" t="e">
        <f t="shared" si="6"/>
        <v>#DIV/0!</v>
      </c>
      <c r="BE40" s="186" t="e">
        <f t="shared" si="7"/>
        <v>#DIV/0!</v>
      </c>
      <c r="BF40" s="164"/>
      <c r="BG40" s="164"/>
      <c r="BH40" s="1"/>
    </row>
    <row r="41" spans="1:60" s="3" customFormat="1">
      <c r="A41" s="11"/>
      <c r="B41" s="11"/>
      <c r="C41" s="1"/>
      <c r="D41" s="1"/>
      <c r="E41" s="1"/>
      <c r="F41" s="163"/>
      <c r="G41" s="163"/>
      <c r="H41" s="163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86">
        <f t="shared" si="0"/>
        <v>0</v>
      </c>
      <c r="AE41" s="164"/>
      <c r="AF41" s="164"/>
      <c r="AG41" s="164"/>
      <c r="AH41" s="186">
        <f t="shared" si="1"/>
        <v>0</v>
      </c>
      <c r="AI41" s="164"/>
      <c r="AJ41" s="186" t="e">
        <f t="shared" si="2"/>
        <v>#DIV/0!</v>
      </c>
      <c r="AK41" s="164"/>
      <c r="AL41" s="164"/>
      <c r="AM41" s="164"/>
      <c r="AN41" s="164"/>
      <c r="AO41" s="186" t="e">
        <f t="shared" si="3"/>
        <v>#DIV/0!</v>
      </c>
      <c r="AP41" s="164"/>
      <c r="AQ41" s="164"/>
      <c r="AR41" s="164"/>
      <c r="AS41" s="164"/>
      <c r="AT41" s="164"/>
      <c r="AU41" s="186" t="e">
        <f t="shared" si="4"/>
        <v>#DIV/0!</v>
      </c>
      <c r="AV41" s="164"/>
      <c r="AW41" s="164"/>
      <c r="AX41" s="186" t="e">
        <f t="shared" si="5"/>
        <v>#DIV/0!</v>
      </c>
      <c r="AY41" s="164"/>
      <c r="AZ41" s="164"/>
      <c r="BA41" s="164"/>
      <c r="BB41" s="164"/>
      <c r="BC41" s="164"/>
      <c r="BD41" s="184" t="e">
        <f t="shared" si="6"/>
        <v>#DIV/0!</v>
      </c>
      <c r="BE41" s="186" t="e">
        <f t="shared" si="7"/>
        <v>#DIV/0!</v>
      </c>
      <c r="BF41" s="164"/>
      <c r="BG41" s="164"/>
      <c r="BH41" s="1"/>
    </row>
    <row r="42" spans="1:60" s="3" customFormat="1">
      <c r="A42" s="11"/>
      <c r="B42" s="11"/>
      <c r="C42" s="1"/>
      <c r="D42" s="1"/>
      <c r="E42" s="1"/>
      <c r="F42" s="163"/>
      <c r="G42" s="163"/>
      <c r="H42" s="16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86">
        <f t="shared" si="0"/>
        <v>0</v>
      </c>
      <c r="AE42" s="164"/>
      <c r="AF42" s="164"/>
      <c r="AG42" s="164"/>
      <c r="AH42" s="186">
        <f t="shared" si="1"/>
        <v>0</v>
      </c>
      <c r="AI42" s="164"/>
      <c r="AJ42" s="186" t="e">
        <f t="shared" si="2"/>
        <v>#DIV/0!</v>
      </c>
      <c r="AK42" s="164"/>
      <c r="AL42" s="164"/>
      <c r="AM42" s="164"/>
      <c r="AN42" s="164"/>
      <c r="AO42" s="186" t="e">
        <f t="shared" si="3"/>
        <v>#DIV/0!</v>
      </c>
      <c r="AP42" s="164"/>
      <c r="AQ42" s="164"/>
      <c r="AR42" s="164"/>
      <c r="AS42" s="164"/>
      <c r="AT42" s="164"/>
      <c r="AU42" s="186" t="e">
        <f t="shared" si="4"/>
        <v>#DIV/0!</v>
      </c>
      <c r="AV42" s="164"/>
      <c r="AW42" s="164"/>
      <c r="AX42" s="186" t="e">
        <f t="shared" si="5"/>
        <v>#DIV/0!</v>
      </c>
      <c r="AY42" s="164"/>
      <c r="AZ42" s="164"/>
      <c r="BA42" s="164"/>
      <c r="BB42" s="164"/>
      <c r="BC42" s="164"/>
      <c r="BD42" s="184" t="e">
        <f t="shared" si="6"/>
        <v>#DIV/0!</v>
      </c>
      <c r="BE42" s="186" t="e">
        <f t="shared" si="7"/>
        <v>#DIV/0!</v>
      </c>
      <c r="BF42" s="164"/>
      <c r="BG42" s="164"/>
      <c r="BH42" s="1"/>
    </row>
    <row r="43" spans="1:60" s="3" customFormat="1">
      <c r="A43" s="11"/>
      <c r="B43" s="11"/>
      <c r="C43" s="1"/>
      <c r="D43" s="1"/>
      <c r="E43" s="1"/>
      <c r="F43" s="163"/>
      <c r="G43" s="163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86">
        <f t="shared" si="0"/>
        <v>0</v>
      </c>
      <c r="AE43" s="164"/>
      <c r="AF43" s="164"/>
      <c r="AG43" s="164"/>
      <c r="AH43" s="186">
        <f t="shared" si="1"/>
        <v>0</v>
      </c>
      <c r="AI43" s="164"/>
      <c r="AJ43" s="186" t="e">
        <f t="shared" si="2"/>
        <v>#DIV/0!</v>
      </c>
      <c r="AK43" s="164"/>
      <c r="AL43" s="164"/>
      <c r="AM43" s="164"/>
      <c r="AN43" s="164"/>
      <c r="AO43" s="186" t="e">
        <f t="shared" si="3"/>
        <v>#DIV/0!</v>
      </c>
      <c r="AP43" s="164"/>
      <c r="AQ43" s="164"/>
      <c r="AR43" s="164"/>
      <c r="AS43" s="164"/>
      <c r="AT43" s="164"/>
      <c r="AU43" s="186" t="e">
        <f t="shared" si="4"/>
        <v>#DIV/0!</v>
      </c>
      <c r="AV43" s="164"/>
      <c r="AW43" s="164"/>
      <c r="AX43" s="186" t="e">
        <f t="shared" si="5"/>
        <v>#DIV/0!</v>
      </c>
      <c r="AY43" s="164"/>
      <c r="AZ43" s="164"/>
      <c r="BA43" s="164"/>
      <c r="BB43" s="164"/>
      <c r="BC43" s="164"/>
      <c r="BD43" s="184" t="e">
        <f t="shared" si="6"/>
        <v>#DIV/0!</v>
      </c>
      <c r="BE43" s="186" t="e">
        <f t="shared" si="7"/>
        <v>#DIV/0!</v>
      </c>
      <c r="BF43" s="164"/>
      <c r="BG43" s="164"/>
      <c r="BH43" s="1"/>
    </row>
    <row r="44" spans="1:60" s="3" customFormat="1">
      <c r="A44" s="11"/>
      <c r="B44" s="11"/>
      <c r="C44" s="1"/>
      <c r="D44" s="1"/>
      <c r="E44" s="1"/>
      <c r="F44" s="163"/>
      <c r="G44" s="163"/>
      <c r="H44" s="163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86">
        <f t="shared" si="0"/>
        <v>0</v>
      </c>
      <c r="AE44" s="164"/>
      <c r="AF44" s="164"/>
      <c r="AG44" s="164"/>
      <c r="AH44" s="186">
        <f t="shared" si="1"/>
        <v>0</v>
      </c>
      <c r="AI44" s="164"/>
      <c r="AJ44" s="186" t="e">
        <f t="shared" si="2"/>
        <v>#DIV/0!</v>
      </c>
      <c r="AK44" s="164"/>
      <c r="AL44" s="164"/>
      <c r="AM44" s="164"/>
      <c r="AN44" s="164"/>
      <c r="AO44" s="186" t="e">
        <f t="shared" si="3"/>
        <v>#DIV/0!</v>
      </c>
      <c r="AP44" s="164"/>
      <c r="AQ44" s="164"/>
      <c r="AR44" s="164"/>
      <c r="AS44" s="164"/>
      <c r="AT44" s="164"/>
      <c r="AU44" s="186" t="e">
        <f t="shared" si="4"/>
        <v>#DIV/0!</v>
      </c>
      <c r="AV44" s="164"/>
      <c r="AW44" s="164"/>
      <c r="AX44" s="186" t="e">
        <f t="shared" si="5"/>
        <v>#DIV/0!</v>
      </c>
      <c r="AY44" s="164"/>
      <c r="AZ44" s="164"/>
      <c r="BA44" s="164"/>
      <c r="BB44" s="164"/>
      <c r="BC44" s="164"/>
      <c r="BD44" s="184" t="e">
        <f t="shared" si="6"/>
        <v>#DIV/0!</v>
      </c>
      <c r="BE44" s="186" t="e">
        <f t="shared" si="7"/>
        <v>#DIV/0!</v>
      </c>
      <c r="BF44" s="164"/>
      <c r="BG44" s="164"/>
      <c r="BH44" s="1"/>
    </row>
    <row r="45" spans="1:60" s="3" customFormat="1">
      <c r="A45" s="11"/>
      <c r="B45" s="11"/>
      <c r="C45" s="1"/>
      <c r="D45" s="1"/>
      <c r="E45" s="1"/>
      <c r="F45" s="163"/>
      <c r="G45" s="163"/>
      <c r="H45" s="163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86">
        <f t="shared" si="0"/>
        <v>0</v>
      </c>
      <c r="AE45" s="164"/>
      <c r="AF45" s="164"/>
      <c r="AG45" s="164"/>
      <c r="AH45" s="186">
        <f t="shared" si="1"/>
        <v>0</v>
      </c>
      <c r="AI45" s="164"/>
      <c r="AJ45" s="186" t="e">
        <f t="shared" si="2"/>
        <v>#DIV/0!</v>
      </c>
      <c r="AK45" s="164"/>
      <c r="AL45" s="164"/>
      <c r="AM45" s="164"/>
      <c r="AN45" s="164"/>
      <c r="AO45" s="186" t="e">
        <f t="shared" si="3"/>
        <v>#DIV/0!</v>
      </c>
      <c r="AP45" s="164"/>
      <c r="AQ45" s="164"/>
      <c r="AR45" s="164"/>
      <c r="AS45" s="164"/>
      <c r="AT45" s="164"/>
      <c r="AU45" s="186" t="e">
        <f t="shared" si="4"/>
        <v>#DIV/0!</v>
      </c>
      <c r="AV45" s="164"/>
      <c r="AW45" s="164"/>
      <c r="AX45" s="186" t="e">
        <f t="shared" si="5"/>
        <v>#DIV/0!</v>
      </c>
      <c r="AY45" s="164"/>
      <c r="AZ45" s="164"/>
      <c r="BA45" s="164"/>
      <c r="BB45" s="164"/>
      <c r="BC45" s="164"/>
      <c r="BD45" s="184" t="e">
        <f t="shared" si="6"/>
        <v>#DIV/0!</v>
      </c>
      <c r="BE45" s="186" t="e">
        <f t="shared" si="7"/>
        <v>#DIV/0!</v>
      </c>
      <c r="BF45" s="164"/>
      <c r="BG45" s="164"/>
      <c r="BH45" s="1"/>
    </row>
    <row r="46" spans="1:60" s="3" customFormat="1">
      <c r="A46" s="11"/>
      <c r="B46" s="11"/>
      <c r="C46" s="1"/>
      <c r="D46" s="1"/>
      <c r="E46" s="1"/>
      <c r="F46" s="163"/>
      <c r="G46" s="163"/>
      <c r="H46" s="163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86">
        <f t="shared" si="0"/>
        <v>0</v>
      </c>
      <c r="AE46" s="164"/>
      <c r="AF46" s="164"/>
      <c r="AG46" s="164"/>
      <c r="AH46" s="186">
        <f t="shared" si="1"/>
        <v>0</v>
      </c>
      <c r="AI46" s="164"/>
      <c r="AJ46" s="186" t="e">
        <f t="shared" si="2"/>
        <v>#DIV/0!</v>
      </c>
      <c r="AK46" s="164"/>
      <c r="AL46" s="164"/>
      <c r="AM46" s="164"/>
      <c r="AN46" s="164"/>
      <c r="AO46" s="186" t="e">
        <f t="shared" si="3"/>
        <v>#DIV/0!</v>
      </c>
      <c r="AP46" s="164"/>
      <c r="AQ46" s="164"/>
      <c r="AR46" s="164"/>
      <c r="AS46" s="164"/>
      <c r="AT46" s="164"/>
      <c r="AU46" s="186" t="e">
        <f t="shared" si="4"/>
        <v>#DIV/0!</v>
      </c>
      <c r="AV46" s="164"/>
      <c r="AW46" s="164"/>
      <c r="AX46" s="186" t="e">
        <f t="shared" si="5"/>
        <v>#DIV/0!</v>
      </c>
      <c r="AY46" s="164"/>
      <c r="AZ46" s="164"/>
      <c r="BA46" s="164"/>
      <c r="BB46" s="164"/>
      <c r="BC46" s="164"/>
      <c r="BD46" s="184" t="e">
        <f t="shared" si="6"/>
        <v>#DIV/0!</v>
      </c>
      <c r="BE46" s="186" t="e">
        <f t="shared" si="7"/>
        <v>#DIV/0!</v>
      </c>
      <c r="BF46" s="164"/>
      <c r="BG46" s="164"/>
      <c r="BH46" s="1"/>
    </row>
    <row r="47" spans="1:60" s="3" customFormat="1">
      <c r="A47" s="11"/>
      <c r="B47" s="11"/>
      <c r="C47" s="1"/>
      <c r="D47" s="1"/>
      <c r="E47" s="1"/>
      <c r="F47" s="163"/>
      <c r="G47" s="163"/>
      <c r="H47" s="163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86">
        <f t="shared" si="0"/>
        <v>0</v>
      </c>
      <c r="AE47" s="164"/>
      <c r="AF47" s="164"/>
      <c r="AG47" s="164"/>
      <c r="AH47" s="186">
        <f t="shared" si="1"/>
        <v>0</v>
      </c>
      <c r="AI47" s="164"/>
      <c r="AJ47" s="186" t="e">
        <f t="shared" si="2"/>
        <v>#DIV/0!</v>
      </c>
      <c r="AK47" s="164"/>
      <c r="AL47" s="164"/>
      <c r="AM47" s="164"/>
      <c r="AN47" s="164"/>
      <c r="AO47" s="186" t="e">
        <f t="shared" si="3"/>
        <v>#DIV/0!</v>
      </c>
      <c r="AP47" s="164"/>
      <c r="AQ47" s="164"/>
      <c r="AR47" s="164"/>
      <c r="AS47" s="164"/>
      <c r="AT47" s="164"/>
      <c r="AU47" s="186" t="e">
        <f t="shared" si="4"/>
        <v>#DIV/0!</v>
      </c>
      <c r="AV47" s="164"/>
      <c r="AW47" s="164"/>
      <c r="AX47" s="186" t="e">
        <f t="shared" si="5"/>
        <v>#DIV/0!</v>
      </c>
      <c r="AY47" s="164"/>
      <c r="AZ47" s="164"/>
      <c r="BA47" s="164"/>
      <c r="BB47" s="164"/>
      <c r="BC47" s="164"/>
      <c r="BD47" s="184" t="e">
        <f t="shared" si="6"/>
        <v>#DIV/0!</v>
      </c>
      <c r="BE47" s="186" t="e">
        <f t="shared" si="7"/>
        <v>#DIV/0!</v>
      </c>
      <c r="BF47" s="164"/>
      <c r="BG47" s="164"/>
      <c r="BH47" s="1"/>
    </row>
    <row r="48" spans="1:60" s="3" customFormat="1">
      <c r="A48" s="11"/>
      <c r="B48" s="11"/>
      <c r="C48" s="1"/>
      <c r="D48" s="1"/>
      <c r="E48" s="1"/>
      <c r="F48" s="163"/>
      <c r="G48" s="163"/>
      <c r="H48" s="163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86">
        <f t="shared" si="0"/>
        <v>0</v>
      </c>
      <c r="AE48" s="164"/>
      <c r="AF48" s="164"/>
      <c r="AG48" s="164"/>
      <c r="AH48" s="186">
        <f t="shared" si="1"/>
        <v>0</v>
      </c>
      <c r="AI48" s="164"/>
      <c r="AJ48" s="186" t="e">
        <f t="shared" si="2"/>
        <v>#DIV/0!</v>
      </c>
      <c r="AK48" s="164"/>
      <c r="AL48" s="164"/>
      <c r="AM48" s="164"/>
      <c r="AN48" s="164"/>
      <c r="AO48" s="186" t="e">
        <f t="shared" si="3"/>
        <v>#DIV/0!</v>
      </c>
      <c r="AP48" s="164"/>
      <c r="AQ48" s="164"/>
      <c r="AR48" s="164"/>
      <c r="AS48" s="164"/>
      <c r="AT48" s="164"/>
      <c r="AU48" s="186" t="e">
        <f t="shared" si="4"/>
        <v>#DIV/0!</v>
      </c>
      <c r="AV48" s="164"/>
      <c r="AW48" s="164"/>
      <c r="AX48" s="186" t="e">
        <f t="shared" si="5"/>
        <v>#DIV/0!</v>
      </c>
      <c r="AY48" s="164"/>
      <c r="AZ48" s="164"/>
      <c r="BA48" s="164"/>
      <c r="BB48" s="164"/>
      <c r="BC48" s="164"/>
      <c r="BD48" s="184" t="e">
        <f t="shared" si="6"/>
        <v>#DIV/0!</v>
      </c>
      <c r="BE48" s="186" t="e">
        <f t="shared" si="7"/>
        <v>#DIV/0!</v>
      </c>
      <c r="BF48" s="164"/>
      <c r="BG48" s="164"/>
      <c r="BH48" s="1"/>
    </row>
    <row r="49" spans="1:60" s="3" customFormat="1">
      <c r="A49" s="11"/>
      <c r="B49" s="11"/>
      <c r="C49" s="1"/>
      <c r="D49" s="1"/>
      <c r="E49" s="1"/>
      <c r="F49" s="163"/>
      <c r="G49" s="163"/>
      <c r="H49" s="163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86">
        <f t="shared" si="0"/>
        <v>0</v>
      </c>
      <c r="AE49" s="164"/>
      <c r="AF49" s="164"/>
      <c r="AG49" s="164"/>
      <c r="AH49" s="186">
        <f t="shared" si="1"/>
        <v>0</v>
      </c>
      <c r="AI49" s="164"/>
      <c r="AJ49" s="186" t="e">
        <f t="shared" si="2"/>
        <v>#DIV/0!</v>
      </c>
      <c r="AK49" s="164"/>
      <c r="AL49" s="164"/>
      <c r="AM49" s="164"/>
      <c r="AN49" s="164"/>
      <c r="AO49" s="186" t="e">
        <f t="shared" si="3"/>
        <v>#DIV/0!</v>
      </c>
      <c r="AP49" s="164"/>
      <c r="AQ49" s="164"/>
      <c r="AR49" s="164"/>
      <c r="AS49" s="164"/>
      <c r="AT49" s="164"/>
      <c r="AU49" s="186" t="e">
        <f t="shared" si="4"/>
        <v>#DIV/0!</v>
      </c>
      <c r="AV49" s="164"/>
      <c r="AW49" s="164"/>
      <c r="AX49" s="186" t="e">
        <f t="shared" si="5"/>
        <v>#DIV/0!</v>
      </c>
      <c r="AY49" s="164"/>
      <c r="AZ49" s="164"/>
      <c r="BA49" s="164"/>
      <c r="BB49" s="164"/>
      <c r="BC49" s="164"/>
      <c r="BD49" s="184" t="e">
        <f t="shared" si="6"/>
        <v>#DIV/0!</v>
      </c>
      <c r="BE49" s="186" t="e">
        <f t="shared" si="7"/>
        <v>#DIV/0!</v>
      </c>
      <c r="BF49" s="164"/>
      <c r="BG49" s="164"/>
      <c r="BH49" s="1"/>
    </row>
    <row r="50" spans="1:60" s="3" customFormat="1">
      <c r="A50" s="11"/>
      <c r="B50" s="11"/>
      <c r="C50" s="1"/>
      <c r="D50" s="1"/>
      <c r="E50" s="1"/>
      <c r="F50" s="163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86">
        <f t="shared" si="0"/>
        <v>0</v>
      </c>
      <c r="AE50" s="164"/>
      <c r="AF50" s="164"/>
      <c r="AG50" s="164"/>
      <c r="AH50" s="186">
        <f t="shared" si="1"/>
        <v>0</v>
      </c>
      <c r="AI50" s="164"/>
      <c r="AJ50" s="186" t="e">
        <f t="shared" si="2"/>
        <v>#DIV/0!</v>
      </c>
      <c r="AK50" s="164"/>
      <c r="AL50" s="164"/>
      <c r="AM50" s="164"/>
      <c r="AN50" s="164"/>
      <c r="AO50" s="186" t="e">
        <f t="shared" si="3"/>
        <v>#DIV/0!</v>
      </c>
      <c r="AP50" s="164"/>
      <c r="AQ50" s="164"/>
      <c r="AR50" s="164"/>
      <c r="AS50" s="164"/>
      <c r="AT50" s="164"/>
      <c r="AU50" s="186" t="e">
        <f t="shared" si="4"/>
        <v>#DIV/0!</v>
      </c>
      <c r="AV50" s="164"/>
      <c r="AW50" s="164"/>
      <c r="AX50" s="186" t="e">
        <f t="shared" si="5"/>
        <v>#DIV/0!</v>
      </c>
      <c r="AY50" s="164"/>
      <c r="AZ50" s="164"/>
      <c r="BA50" s="164"/>
      <c r="BB50" s="164"/>
      <c r="BC50" s="164"/>
      <c r="BD50" s="184" t="e">
        <f t="shared" si="6"/>
        <v>#DIV/0!</v>
      </c>
      <c r="BE50" s="186" t="e">
        <f t="shared" si="7"/>
        <v>#DIV/0!</v>
      </c>
      <c r="BF50" s="164"/>
      <c r="BG50" s="164"/>
      <c r="BH50" s="1"/>
    </row>
    <row r="51" spans="1:60" s="3" customFormat="1">
      <c r="A51" s="11"/>
      <c r="B51" s="11"/>
      <c r="C51" s="1"/>
      <c r="D51" s="1"/>
      <c r="E51" s="1"/>
      <c r="F51" s="163"/>
      <c r="G51" s="163"/>
      <c r="H51" s="163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86">
        <f t="shared" si="0"/>
        <v>0</v>
      </c>
      <c r="AE51" s="164"/>
      <c r="AF51" s="164"/>
      <c r="AG51" s="164"/>
      <c r="AH51" s="186">
        <f t="shared" si="1"/>
        <v>0</v>
      </c>
      <c r="AI51" s="164"/>
      <c r="AJ51" s="186" t="e">
        <f t="shared" si="2"/>
        <v>#DIV/0!</v>
      </c>
      <c r="AK51" s="164"/>
      <c r="AL51" s="164"/>
      <c r="AM51" s="164"/>
      <c r="AN51" s="164"/>
      <c r="AO51" s="186" t="e">
        <f t="shared" si="3"/>
        <v>#DIV/0!</v>
      </c>
      <c r="AP51" s="164"/>
      <c r="AQ51" s="164"/>
      <c r="AR51" s="164"/>
      <c r="AS51" s="164"/>
      <c r="AT51" s="164"/>
      <c r="AU51" s="186" t="e">
        <f t="shared" si="4"/>
        <v>#DIV/0!</v>
      </c>
      <c r="AV51" s="164"/>
      <c r="AW51" s="164"/>
      <c r="AX51" s="186" t="e">
        <f t="shared" si="5"/>
        <v>#DIV/0!</v>
      </c>
      <c r="AY51" s="164"/>
      <c r="AZ51" s="164"/>
      <c r="BA51" s="164"/>
      <c r="BB51" s="164"/>
      <c r="BC51" s="164"/>
      <c r="BD51" s="184" t="e">
        <f t="shared" si="6"/>
        <v>#DIV/0!</v>
      </c>
      <c r="BE51" s="186" t="e">
        <f t="shared" si="7"/>
        <v>#DIV/0!</v>
      </c>
      <c r="BF51" s="164"/>
      <c r="BG51" s="164"/>
      <c r="BH51" s="1"/>
    </row>
    <row r="52" spans="1:60" s="3" customFormat="1">
      <c r="A52" s="11"/>
      <c r="B52" s="11"/>
      <c r="C52" s="1"/>
      <c r="D52" s="1"/>
      <c r="E52" s="1"/>
      <c r="F52" s="163"/>
      <c r="G52" s="163"/>
      <c r="H52" s="163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86">
        <f t="shared" si="0"/>
        <v>0</v>
      </c>
      <c r="AE52" s="164"/>
      <c r="AF52" s="164"/>
      <c r="AG52" s="164"/>
      <c r="AH52" s="186">
        <f t="shared" si="1"/>
        <v>0</v>
      </c>
      <c r="AI52" s="164"/>
      <c r="AJ52" s="186" t="e">
        <f t="shared" si="2"/>
        <v>#DIV/0!</v>
      </c>
      <c r="AK52" s="164"/>
      <c r="AL52" s="164"/>
      <c r="AM52" s="164"/>
      <c r="AN52" s="164"/>
      <c r="AO52" s="186" t="e">
        <f t="shared" si="3"/>
        <v>#DIV/0!</v>
      </c>
      <c r="AP52" s="164"/>
      <c r="AQ52" s="164"/>
      <c r="AR52" s="164"/>
      <c r="AS52" s="164"/>
      <c r="AT52" s="164"/>
      <c r="AU52" s="186" t="e">
        <f t="shared" si="4"/>
        <v>#DIV/0!</v>
      </c>
      <c r="AV52" s="164"/>
      <c r="AW52" s="164"/>
      <c r="AX52" s="186" t="e">
        <f t="shared" si="5"/>
        <v>#DIV/0!</v>
      </c>
      <c r="AY52" s="164"/>
      <c r="AZ52" s="164"/>
      <c r="BA52" s="164"/>
      <c r="BB52" s="164"/>
      <c r="BC52" s="164"/>
      <c r="BD52" s="184" t="e">
        <f t="shared" si="6"/>
        <v>#DIV/0!</v>
      </c>
      <c r="BE52" s="186" t="e">
        <f t="shared" si="7"/>
        <v>#DIV/0!</v>
      </c>
      <c r="BF52" s="164"/>
      <c r="BG52" s="164"/>
      <c r="BH52" s="1"/>
    </row>
    <row r="53" spans="1:60" s="3" customFormat="1">
      <c r="A53" s="11"/>
      <c r="B53" s="11"/>
      <c r="C53" s="1"/>
      <c r="D53" s="1"/>
      <c r="E53" s="1"/>
      <c r="F53" s="163"/>
      <c r="G53" s="163"/>
      <c r="H53" s="163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86">
        <f t="shared" si="0"/>
        <v>0</v>
      </c>
      <c r="AE53" s="164"/>
      <c r="AF53" s="164"/>
      <c r="AG53" s="164"/>
      <c r="AH53" s="186">
        <f t="shared" si="1"/>
        <v>0</v>
      </c>
      <c r="AI53" s="164"/>
      <c r="AJ53" s="186" t="e">
        <f t="shared" si="2"/>
        <v>#DIV/0!</v>
      </c>
      <c r="AK53" s="164"/>
      <c r="AL53" s="164"/>
      <c r="AM53" s="164"/>
      <c r="AN53" s="164"/>
      <c r="AO53" s="186" t="e">
        <f t="shared" si="3"/>
        <v>#DIV/0!</v>
      </c>
      <c r="AP53" s="164"/>
      <c r="AQ53" s="164"/>
      <c r="AR53" s="164"/>
      <c r="AS53" s="164"/>
      <c r="AT53" s="164"/>
      <c r="AU53" s="186" t="e">
        <f t="shared" si="4"/>
        <v>#DIV/0!</v>
      </c>
      <c r="AV53" s="164"/>
      <c r="AW53" s="164"/>
      <c r="AX53" s="186" t="e">
        <f t="shared" si="5"/>
        <v>#DIV/0!</v>
      </c>
      <c r="AY53" s="164"/>
      <c r="AZ53" s="164"/>
      <c r="BA53" s="164"/>
      <c r="BB53" s="164"/>
      <c r="BC53" s="164"/>
      <c r="BD53" s="184" t="e">
        <f t="shared" si="6"/>
        <v>#DIV/0!</v>
      </c>
      <c r="BE53" s="186" t="e">
        <f t="shared" si="7"/>
        <v>#DIV/0!</v>
      </c>
      <c r="BF53" s="164"/>
      <c r="BG53" s="164"/>
      <c r="BH53" s="1"/>
    </row>
    <row r="54" spans="1:60" s="3" customFormat="1">
      <c r="A54" s="11"/>
      <c r="B54" s="11"/>
      <c r="C54" s="1"/>
      <c r="D54" s="1"/>
      <c r="E54" s="1"/>
      <c r="F54" s="163"/>
      <c r="G54" s="163"/>
      <c r="H54" s="163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86">
        <f t="shared" si="0"/>
        <v>0</v>
      </c>
      <c r="AE54" s="164"/>
      <c r="AF54" s="164"/>
      <c r="AG54" s="164"/>
      <c r="AH54" s="186">
        <f t="shared" si="1"/>
        <v>0</v>
      </c>
      <c r="AI54" s="164"/>
      <c r="AJ54" s="186" t="e">
        <f t="shared" si="2"/>
        <v>#DIV/0!</v>
      </c>
      <c r="AK54" s="164"/>
      <c r="AL54" s="164"/>
      <c r="AM54" s="164"/>
      <c r="AN54" s="164"/>
      <c r="AO54" s="186" t="e">
        <f t="shared" si="3"/>
        <v>#DIV/0!</v>
      </c>
      <c r="AP54" s="164"/>
      <c r="AQ54" s="164"/>
      <c r="AR54" s="164"/>
      <c r="AS54" s="164"/>
      <c r="AT54" s="164"/>
      <c r="AU54" s="186" t="e">
        <f t="shared" si="4"/>
        <v>#DIV/0!</v>
      </c>
      <c r="AV54" s="164"/>
      <c r="AW54" s="164"/>
      <c r="AX54" s="186" t="e">
        <f t="shared" si="5"/>
        <v>#DIV/0!</v>
      </c>
      <c r="AY54" s="164"/>
      <c r="AZ54" s="164"/>
      <c r="BA54" s="164"/>
      <c r="BB54" s="164"/>
      <c r="BC54" s="164"/>
      <c r="BD54" s="184" t="e">
        <f t="shared" si="6"/>
        <v>#DIV/0!</v>
      </c>
      <c r="BE54" s="186" t="e">
        <f t="shared" si="7"/>
        <v>#DIV/0!</v>
      </c>
      <c r="BF54" s="164"/>
      <c r="BG54" s="164"/>
      <c r="BH54" s="1"/>
    </row>
    <row r="55" spans="1:60" s="3" customFormat="1">
      <c r="A55" s="11"/>
      <c r="B55" s="11"/>
      <c r="C55" s="1"/>
      <c r="D55" s="1"/>
      <c r="E55" s="1"/>
      <c r="F55" s="163"/>
      <c r="G55" s="163"/>
      <c r="H55" s="163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86">
        <f t="shared" si="0"/>
        <v>0</v>
      </c>
      <c r="AE55" s="164"/>
      <c r="AF55" s="164"/>
      <c r="AG55" s="164"/>
      <c r="AH55" s="186">
        <f t="shared" si="1"/>
        <v>0</v>
      </c>
      <c r="AI55" s="164"/>
      <c r="AJ55" s="186" t="e">
        <f t="shared" si="2"/>
        <v>#DIV/0!</v>
      </c>
      <c r="AK55" s="164"/>
      <c r="AL55" s="164"/>
      <c r="AM55" s="164"/>
      <c r="AN55" s="164"/>
      <c r="AO55" s="186" t="e">
        <f t="shared" si="3"/>
        <v>#DIV/0!</v>
      </c>
      <c r="AP55" s="164"/>
      <c r="AQ55" s="164"/>
      <c r="AR55" s="164"/>
      <c r="AS55" s="164"/>
      <c r="AT55" s="164"/>
      <c r="AU55" s="186" t="e">
        <f t="shared" si="4"/>
        <v>#DIV/0!</v>
      </c>
      <c r="AV55" s="164"/>
      <c r="AW55" s="164"/>
      <c r="AX55" s="186" t="e">
        <f t="shared" si="5"/>
        <v>#DIV/0!</v>
      </c>
      <c r="AY55" s="164"/>
      <c r="AZ55" s="164"/>
      <c r="BA55" s="164"/>
      <c r="BB55" s="164"/>
      <c r="BC55" s="164"/>
      <c r="BD55" s="184" t="e">
        <f t="shared" si="6"/>
        <v>#DIV/0!</v>
      </c>
      <c r="BE55" s="186" t="e">
        <f t="shared" si="7"/>
        <v>#DIV/0!</v>
      </c>
      <c r="BF55" s="164"/>
      <c r="BG55" s="164"/>
      <c r="BH55" s="1"/>
    </row>
    <row r="56" spans="1:60" s="3" customFormat="1">
      <c r="A56" s="11"/>
      <c r="B56" s="11"/>
      <c r="C56" s="1"/>
      <c r="D56" s="1"/>
      <c r="E56" s="1"/>
      <c r="F56" s="163"/>
      <c r="G56" s="163"/>
      <c r="H56" s="163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86">
        <f t="shared" si="0"/>
        <v>0</v>
      </c>
      <c r="AE56" s="164"/>
      <c r="AF56" s="164"/>
      <c r="AG56" s="164"/>
      <c r="AH56" s="186">
        <f t="shared" si="1"/>
        <v>0</v>
      </c>
      <c r="AI56" s="164"/>
      <c r="AJ56" s="186" t="e">
        <f t="shared" si="2"/>
        <v>#DIV/0!</v>
      </c>
      <c r="AK56" s="164"/>
      <c r="AL56" s="164"/>
      <c r="AM56" s="164"/>
      <c r="AN56" s="164"/>
      <c r="AO56" s="186" t="e">
        <f t="shared" si="3"/>
        <v>#DIV/0!</v>
      </c>
      <c r="AP56" s="164"/>
      <c r="AQ56" s="164"/>
      <c r="AR56" s="164"/>
      <c r="AS56" s="164"/>
      <c r="AT56" s="164"/>
      <c r="AU56" s="186" t="e">
        <f t="shared" si="4"/>
        <v>#DIV/0!</v>
      </c>
      <c r="AV56" s="164"/>
      <c r="AW56" s="164"/>
      <c r="AX56" s="186" t="e">
        <f t="shared" si="5"/>
        <v>#DIV/0!</v>
      </c>
      <c r="AY56" s="164"/>
      <c r="AZ56" s="164"/>
      <c r="BA56" s="164"/>
      <c r="BB56" s="164"/>
      <c r="BC56" s="164"/>
      <c r="BD56" s="184" t="e">
        <f t="shared" si="6"/>
        <v>#DIV/0!</v>
      </c>
      <c r="BE56" s="186" t="e">
        <f t="shared" si="7"/>
        <v>#DIV/0!</v>
      </c>
      <c r="BF56" s="164"/>
      <c r="BG56" s="164"/>
      <c r="BH56" s="1"/>
    </row>
    <row r="57" spans="1:60" s="3" customFormat="1">
      <c r="A57" s="11"/>
      <c r="B57" s="11"/>
      <c r="C57" s="1"/>
      <c r="D57" s="1"/>
      <c r="E57" s="1"/>
      <c r="F57" s="163"/>
      <c r="G57" s="163"/>
      <c r="H57" s="163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86">
        <f t="shared" si="0"/>
        <v>0</v>
      </c>
      <c r="AE57" s="164"/>
      <c r="AF57" s="164"/>
      <c r="AG57" s="164"/>
      <c r="AH57" s="186">
        <f t="shared" si="1"/>
        <v>0</v>
      </c>
      <c r="AI57" s="164"/>
      <c r="AJ57" s="186" t="e">
        <f t="shared" si="2"/>
        <v>#DIV/0!</v>
      </c>
      <c r="AK57" s="164"/>
      <c r="AL57" s="164"/>
      <c r="AM57" s="164"/>
      <c r="AN57" s="164"/>
      <c r="AO57" s="186" t="e">
        <f t="shared" si="3"/>
        <v>#DIV/0!</v>
      </c>
      <c r="AP57" s="164"/>
      <c r="AQ57" s="164"/>
      <c r="AR57" s="164"/>
      <c r="AS57" s="164"/>
      <c r="AT57" s="164"/>
      <c r="AU57" s="186" t="e">
        <f t="shared" si="4"/>
        <v>#DIV/0!</v>
      </c>
      <c r="AV57" s="164"/>
      <c r="AW57" s="164"/>
      <c r="AX57" s="186" t="e">
        <f t="shared" si="5"/>
        <v>#DIV/0!</v>
      </c>
      <c r="AY57" s="164"/>
      <c r="AZ57" s="164"/>
      <c r="BA57" s="164"/>
      <c r="BB57" s="164"/>
      <c r="BC57" s="164"/>
      <c r="BD57" s="184" t="e">
        <f t="shared" si="6"/>
        <v>#DIV/0!</v>
      </c>
      <c r="BE57" s="186" t="e">
        <f t="shared" si="7"/>
        <v>#DIV/0!</v>
      </c>
      <c r="BF57" s="164"/>
      <c r="BG57" s="164"/>
      <c r="BH57" s="1"/>
    </row>
    <row r="58" spans="1:60" s="3" customFormat="1">
      <c r="A58" s="11"/>
      <c r="B58" s="11"/>
      <c r="C58" s="1"/>
      <c r="D58" s="1"/>
      <c r="E58" s="1"/>
      <c r="F58" s="163"/>
      <c r="G58" s="163"/>
      <c r="H58" s="163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86">
        <f t="shared" si="0"/>
        <v>0</v>
      </c>
      <c r="AE58" s="164"/>
      <c r="AF58" s="164"/>
      <c r="AG58" s="164"/>
      <c r="AH58" s="186">
        <f t="shared" si="1"/>
        <v>0</v>
      </c>
      <c r="AI58" s="164"/>
      <c r="AJ58" s="186" t="e">
        <f t="shared" si="2"/>
        <v>#DIV/0!</v>
      </c>
      <c r="AK58" s="164"/>
      <c r="AL58" s="164"/>
      <c r="AM58" s="164"/>
      <c r="AN58" s="164"/>
      <c r="AO58" s="186" t="e">
        <f t="shared" si="3"/>
        <v>#DIV/0!</v>
      </c>
      <c r="AP58" s="164"/>
      <c r="AQ58" s="164"/>
      <c r="AR58" s="164"/>
      <c r="AS58" s="164"/>
      <c r="AT58" s="164"/>
      <c r="AU58" s="186" t="e">
        <f t="shared" si="4"/>
        <v>#DIV/0!</v>
      </c>
      <c r="AV58" s="164"/>
      <c r="AW58" s="164"/>
      <c r="AX58" s="186" t="e">
        <f t="shared" si="5"/>
        <v>#DIV/0!</v>
      </c>
      <c r="AY58" s="164"/>
      <c r="AZ58" s="164"/>
      <c r="BA58" s="164"/>
      <c r="BB58" s="164"/>
      <c r="BC58" s="164"/>
      <c r="BD58" s="184" t="e">
        <f t="shared" si="6"/>
        <v>#DIV/0!</v>
      </c>
      <c r="BE58" s="186" t="e">
        <f t="shared" si="7"/>
        <v>#DIV/0!</v>
      </c>
      <c r="BF58" s="164"/>
      <c r="BG58" s="164"/>
      <c r="BH58" s="1"/>
    </row>
    <row r="59" spans="1:60" s="3" customFormat="1">
      <c r="A59" s="11"/>
      <c r="B59" s="11"/>
      <c r="C59" s="1"/>
      <c r="D59" s="1"/>
      <c r="E59" s="1"/>
      <c r="F59" s="163"/>
      <c r="G59" s="163"/>
      <c r="H59" s="163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86">
        <f t="shared" si="0"/>
        <v>0</v>
      </c>
      <c r="AE59" s="164"/>
      <c r="AF59" s="164"/>
      <c r="AG59" s="164"/>
      <c r="AH59" s="186">
        <f t="shared" si="1"/>
        <v>0</v>
      </c>
      <c r="AI59" s="164"/>
      <c r="AJ59" s="186" t="e">
        <f t="shared" si="2"/>
        <v>#DIV/0!</v>
      </c>
      <c r="AK59" s="164"/>
      <c r="AL59" s="164"/>
      <c r="AM59" s="164"/>
      <c r="AN59" s="164"/>
      <c r="AO59" s="186" t="e">
        <f t="shared" si="3"/>
        <v>#DIV/0!</v>
      </c>
      <c r="AP59" s="164"/>
      <c r="AQ59" s="164"/>
      <c r="AR59" s="164"/>
      <c r="AS59" s="164"/>
      <c r="AT59" s="164"/>
      <c r="AU59" s="186" t="e">
        <f t="shared" si="4"/>
        <v>#DIV/0!</v>
      </c>
      <c r="AV59" s="164"/>
      <c r="AW59" s="164"/>
      <c r="AX59" s="186" t="e">
        <f t="shared" si="5"/>
        <v>#DIV/0!</v>
      </c>
      <c r="AY59" s="164"/>
      <c r="AZ59" s="164"/>
      <c r="BA59" s="164"/>
      <c r="BB59" s="164"/>
      <c r="BC59" s="164"/>
      <c r="BD59" s="184" t="e">
        <f t="shared" si="6"/>
        <v>#DIV/0!</v>
      </c>
      <c r="BE59" s="186" t="e">
        <f t="shared" si="7"/>
        <v>#DIV/0!</v>
      </c>
      <c r="BF59" s="164"/>
      <c r="BG59" s="164"/>
      <c r="BH59" s="1"/>
    </row>
    <row r="60" spans="1:60" s="3" customFormat="1">
      <c r="A60" s="11"/>
      <c r="B60" s="11"/>
      <c r="C60" s="1"/>
      <c r="D60" s="1"/>
      <c r="E60" s="1"/>
      <c r="F60" s="163"/>
      <c r="G60" s="163"/>
      <c r="H60" s="163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86">
        <f t="shared" si="0"/>
        <v>0</v>
      </c>
      <c r="AE60" s="164"/>
      <c r="AF60" s="164"/>
      <c r="AG60" s="164"/>
      <c r="AH60" s="186">
        <f t="shared" si="1"/>
        <v>0</v>
      </c>
      <c r="AI60" s="164"/>
      <c r="AJ60" s="186" t="e">
        <f t="shared" si="2"/>
        <v>#DIV/0!</v>
      </c>
      <c r="AK60" s="164"/>
      <c r="AL60" s="164"/>
      <c r="AM60" s="164"/>
      <c r="AN60" s="164"/>
      <c r="AO60" s="186" t="e">
        <f t="shared" si="3"/>
        <v>#DIV/0!</v>
      </c>
      <c r="AP60" s="164"/>
      <c r="AQ60" s="164"/>
      <c r="AR60" s="164"/>
      <c r="AS60" s="164"/>
      <c r="AT60" s="164"/>
      <c r="AU60" s="186" t="e">
        <f t="shared" si="4"/>
        <v>#DIV/0!</v>
      </c>
      <c r="AV60" s="164"/>
      <c r="AW60" s="164"/>
      <c r="AX60" s="186" t="e">
        <f t="shared" si="5"/>
        <v>#DIV/0!</v>
      </c>
      <c r="AY60" s="164"/>
      <c r="AZ60" s="164"/>
      <c r="BA60" s="164"/>
      <c r="BB60" s="164"/>
      <c r="BC60" s="164"/>
      <c r="BD60" s="184" t="e">
        <f t="shared" si="6"/>
        <v>#DIV/0!</v>
      </c>
      <c r="BE60" s="186" t="e">
        <f t="shared" si="7"/>
        <v>#DIV/0!</v>
      </c>
      <c r="BF60" s="164"/>
      <c r="BG60" s="164"/>
      <c r="BH60" s="1"/>
    </row>
    <row r="61" spans="1:60" s="3" customFormat="1">
      <c r="A61" s="11"/>
      <c r="B61" s="11"/>
      <c r="C61" s="1"/>
      <c r="D61" s="1"/>
      <c r="E61" s="1"/>
      <c r="F61" s="163"/>
      <c r="G61" s="163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86">
        <f t="shared" si="0"/>
        <v>0</v>
      </c>
      <c r="AE61" s="164"/>
      <c r="AF61" s="164"/>
      <c r="AG61" s="164"/>
      <c r="AH61" s="186">
        <f t="shared" si="1"/>
        <v>0</v>
      </c>
      <c r="AI61" s="164"/>
      <c r="AJ61" s="186" t="e">
        <f t="shared" si="2"/>
        <v>#DIV/0!</v>
      </c>
      <c r="AK61" s="164"/>
      <c r="AL61" s="164"/>
      <c r="AM61" s="164"/>
      <c r="AN61" s="164"/>
      <c r="AO61" s="186" t="e">
        <f t="shared" si="3"/>
        <v>#DIV/0!</v>
      </c>
      <c r="AP61" s="164"/>
      <c r="AQ61" s="164"/>
      <c r="AR61" s="164"/>
      <c r="AS61" s="164"/>
      <c r="AT61" s="164"/>
      <c r="AU61" s="186" t="e">
        <f t="shared" si="4"/>
        <v>#DIV/0!</v>
      </c>
      <c r="AV61" s="164"/>
      <c r="AW61" s="164"/>
      <c r="AX61" s="186" t="e">
        <f t="shared" si="5"/>
        <v>#DIV/0!</v>
      </c>
      <c r="AY61" s="164"/>
      <c r="AZ61" s="164"/>
      <c r="BA61" s="164"/>
      <c r="BB61" s="164"/>
      <c r="BC61" s="164"/>
      <c r="BD61" s="184" t="e">
        <f t="shared" si="6"/>
        <v>#DIV/0!</v>
      </c>
      <c r="BE61" s="186" t="e">
        <f t="shared" si="7"/>
        <v>#DIV/0!</v>
      </c>
      <c r="BF61" s="164"/>
      <c r="BG61" s="164"/>
      <c r="BH61" s="1"/>
    </row>
    <row r="62" spans="1:60" s="3" customFormat="1">
      <c r="A62" s="11"/>
      <c r="B62" s="11"/>
      <c r="C62" s="1"/>
      <c r="D62" s="1"/>
      <c r="E62" s="1"/>
      <c r="F62" s="163"/>
      <c r="G62" s="163"/>
      <c r="H62" s="163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86">
        <f t="shared" si="0"/>
        <v>0</v>
      </c>
      <c r="AE62" s="164"/>
      <c r="AF62" s="164"/>
      <c r="AG62" s="164"/>
      <c r="AH62" s="186">
        <f t="shared" si="1"/>
        <v>0</v>
      </c>
      <c r="AI62" s="164"/>
      <c r="AJ62" s="186" t="e">
        <f t="shared" si="2"/>
        <v>#DIV/0!</v>
      </c>
      <c r="AK62" s="164"/>
      <c r="AL62" s="164"/>
      <c r="AM62" s="164"/>
      <c r="AN62" s="164"/>
      <c r="AO62" s="186" t="e">
        <f t="shared" si="3"/>
        <v>#DIV/0!</v>
      </c>
      <c r="AP62" s="164"/>
      <c r="AQ62" s="164"/>
      <c r="AR62" s="164"/>
      <c r="AS62" s="164"/>
      <c r="AT62" s="164"/>
      <c r="AU62" s="186" t="e">
        <f t="shared" si="4"/>
        <v>#DIV/0!</v>
      </c>
      <c r="AV62" s="164"/>
      <c r="AW62" s="164"/>
      <c r="AX62" s="186" t="e">
        <f t="shared" si="5"/>
        <v>#DIV/0!</v>
      </c>
      <c r="AY62" s="164"/>
      <c r="AZ62" s="164"/>
      <c r="BA62" s="164"/>
      <c r="BB62" s="164"/>
      <c r="BC62" s="164"/>
      <c r="BD62" s="184" t="e">
        <f t="shared" si="6"/>
        <v>#DIV/0!</v>
      </c>
      <c r="BE62" s="186" t="e">
        <f t="shared" si="7"/>
        <v>#DIV/0!</v>
      </c>
      <c r="BF62" s="164"/>
      <c r="BG62" s="164"/>
      <c r="BH62" s="1"/>
    </row>
    <row r="63" spans="1:60" s="3" customFormat="1">
      <c r="A63" s="11"/>
      <c r="B63" s="11"/>
      <c r="C63" s="1"/>
      <c r="D63" s="1"/>
      <c r="E63" s="1"/>
      <c r="F63" s="163"/>
      <c r="G63" s="163"/>
      <c r="H63" s="163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86">
        <f t="shared" si="0"/>
        <v>0</v>
      </c>
      <c r="AE63" s="164"/>
      <c r="AF63" s="164"/>
      <c r="AG63" s="164"/>
      <c r="AH63" s="186">
        <f t="shared" si="1"/>
        <v>0</v>
      </c>
      <c r="AI63" s="164"/>
      <c r="AJ63" s="186" t="e">
        <f t="shared" si="2"/>
        <v>#DIV/0!</v>
      </c>
      <c r="AK63" s="164"/>
      <c r="AL63" s="164"/>
      <c r="AM63" s="164"/>
      <c r="AN63" s="164"/>
      <c r="AO63" s="186" t="e">
        <f t="shared" si="3"/>
        <v>#DIV/0!</v>
      </c>
      <c r="AP63" s="164"/>
      <c r="AQ63" s="164"/>
      <c r="AR63" s="164"/>
      <c r="AS63" s="164"/>
      <c r="AT63" s="164"/>
      <c r="AU63" s="186" t="e">
        <f t="shared" si="4"/>
        <v>#DIV/0!</v>
      </c>
      <c r="AV63" s="164"/>
      <c r="AW63" s="164"/>
      <c r="AX63" s="186" t="e">
        <f t="shared" si="5"/>
        <v>#DIV/0!</v>
      </c>
      <c r="AY63" s="164"/>
      <c r="AZ63" s="164"/>
      <c r="BA63" s="164"/>
      <c r="BB63" s="164"/>
      <c r="BC63" s="164"/>
      <c r="BD63" s="184" t="e">
        <f t="shared" si="6"/>
        <v>#DIV/0!</v>
      </c>
      <c r="BE63" s="186" t="e">
        <f t="shared" si="7"/>
        <v>#DIV/0!</v>
      </c>
      <c r="BF63" s="164"/>
      <c r="BG63" s="164"/>
      <c r="BH63" s="1"/>
    </row>
    <row r="64" spans="1:60" s="3" customFormat="1">
      <c r="A64" s="11"/>
      <c r="B64" s="11"/>
      <c r="C64" s="1"/>
      <c r="D64" s="1"/>
      <c r="E64" s="1"/>
      <c r="F64" s="163"/>
      <c r="G64" s="163"/>
      <c r="H64" s="163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86">
        <f t="shared" si="0"/>
        <v>0</v>
      </c>
      <c r="AE64" s="164"/>
      <c r="AF64" s="164"/>
      <c r="AG64" s="164"/>
      <c r="AH64" s="186">
        <f t="shared" si="1"/>
        <v>0</v>
      </c>
      <c r="AI64" s="164"/>
      <c r="AJ64" s="186" t="e">
        <f t="shared" si="2"/>
        <v>#DIV/0!</v>
      </c>
      <c r="AK64" s="164"/>
      <c r="AL64" s="164"/>
      <c r="AM64" s="164"/>
      <c r="AN64" s="164"/>
      <c r="AO64" s="186" t="e">
        <f t="shared" si="3"/>
        <v>#DIV/0!</v>
      </c>
      <c r="AP64" s="164"/>
      <c r="AQ64" s="164"/>
      <c r="AR64" s="164"/>
      <c r="AS64" s="164"/>
      <c r="AT64" s="164"/>
      <c r="AU64" s="186" t="e">
        <f t="shared" si="4"/>
        <v>#DIV/0!</v>
      </c>
      <c r="AV64" s="164"/>
      <c r="AW64" s="164"/>
      <c r="AX64" s="186" t="e">
        <f t="shared" si="5"/>
        <v>#DIV/0!</v>
      </c>
      <c r="AY64" s="164"/>
      <c r="AZ64" s="164"/>
      <c r="BA64" s="164"/>
      <c r="BB64" s="164"/>
      <c r="BC64" s="164"/>
      <c r="BD64" s="184" t="e">
        <f t="shared" si="6"/>
        <v>#DIV/0!</v>
      </c>
      <c r="BE64" s="186" t="e">
        <f t="shared" si="7"/>
        <v>#DIV/0!</v>
      </c>
      <c r="BF64" s="164"/>
      <c r="BG64" s="164"/>
      <c r="BH64" s="1"/>
    </row>
    <row r="65" spans="1:60" s="3" customFormat="1">
      <c r="A65" s="11"/>
      <c r="B65" s="11"/>
      <c r="C65" s="1"/>
      <c r="D65" s="1"/>
      <c r="E65" s="1"/>
      <c r="F65" s="163"/>
      <c r="G65" s="163"/>
      <c r="H65" s="163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86">
        <f t="shared" si="0"/>
        <v>0</v>
      </c>
      <c r="AE65" s="164"/>
      <c r="AF65" s="164"/>
      <c r="AG65" s="164"/>
      <c r="AH65" s="186">
        <f t="shared" si="1"/>
        <v>0</v>
      </c>
      <c r="AI65" s="164"/>
      <c r="AJ65" s="186" t="e">
        <f t="shared" si="2"/>
        <v>#DIV/0!</v>
      </c>
      <c r="AK65" s="164"/>
      <c r="AL65" s="164"/>
      <c r="AM65" s="164"/>
      <c r="AN65" s="164"/>
      <c r="AO65" s="186" t="e">
        <f t="shared" si="3"/>
        <v>#DIV/0!</v>
      </c>
      <c r="AP65" s="164"/>
      <c r="AQ65" s="164"/>
      <c r="AR65" s="164"/>
      <c r="AS65" s="164"/>
      <c r="AT65" s="164"/>
      <c r="AU65" s="186" t="e">
        <f t="shared" si="4"/>
        <v>#DIV/0!</v>
      </c>
      <c r="AV65" s="164"/>
      <c r="AW65" s="164"/>
      <c r="AX65" s="186" t="e">
        <f t="shared" si="5"/>
        <v>#DIV/0!</v>
      </c>
      <c r="AY65" s="164"/>
      <c r="AZ65" s="164"/>
      <c r="BA65" s="164"/>
      <c r="BB65" s="164"/>
      <c r="BC65" s="164"/>
      <c r="BD65" s="184" t="e">
        <f t="shared" si="6"/>
        <v>#DIV/0!</v>
      </c>
      <c r="BE65" s="186" t="e">
        <f t="shared" si="7"/>
        <v>#DIV/0!</v>
      </c>
      <c r="BF65" s="164"/>
      <c r="BG65" s="164"/>
      <c r="BH65" s="1"/>
    </row>
    <row r="66" spans="1:60" s="3" customFormat="1">
      <c r="A66" s="11"/>
      <c r="B66" s="11"/>
      <c r="C66" s="1"/>
      <c r="D66" s="1"/>
      <c r="E66" s="1"/>
      <c r="F66" s="163"/>
      <c r="G66" s="163"/>
      <c r="H66" s="163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86">
        <f t="shared" si="0"/>
        <v>0</v>
      </c>
      <c r="AE66" s="164"/>
      <c r="AF66" s="164"/>
      <c r="AG66" s="164"/>
      <c r="AH66" s="186">
        <f t="shared" si="1"/>
        <v>0</v>
      </c>
      <c r="AI66" s="164"/>
      <c r="AJ66" s="186" t="e">
        <f t="shared" si="2"/>
        <v>#DIV/0!</v>
      </c>
      <c r="AK66" s="164"/>
      <c r="AL66" s="164"/>
      <c r="AM66" s="164"/>
      <c r="AN66" s="164"/>
      <c r="AO66" s="186" t="e">
        <f t="shared" si="3"/>
        <v>#DIV/0!</v>
      </c>
      <c r="AP66" s="164"/>
      <c r="AQ66" s="164"/>
      <c r="AR66" s="164"/>
      <c r="AS66" s="164"/>
      <c r="AT66" s="164"/>
      <c r="AU66" s="186" t="e">
        <f t="shared" si="4"/>
        <v>#DIV/0!</v>
      </c>
      <c r="AV66" s="164"/>
      <c r="AW66" s="164"/>
      <c r="AX66" s="186" t="e">
        <f t="shared" si="5"/>
        <v>#DIV/0!</v>
      </c>
      <c r="AY66" s="164"/>
      <c r="AZ66" s="164"/>
      <c r="BA66" s="164"/>
      <c r="BB66" s="164"/>
      <c r="BC66" s="164"/>
      <c r="BD66" s="184" t="e">
        <f t="shared" si="6"/>
        <v>#DIV/0!</v>
      </c>
      <c r="BE66" s="186" t="e">
        <f t="shared" si="7"/>
        <v>#DIV/0!</v>
      </c>
      <c r="BF66" s="164"/>
      <c r="BG66" s="164"/>
      <c r="BH66" s="1"/>
    </row>
    <row r="67" spans="1:60" s="3" customFormat="1">
      <c r="A67" s="11"/>
      <c r="B67" s="11"/>
      <c r="C67" s="1"/>
      <c r="D67" s="1"/>
      <c r="E67" s="1"/>
      <c r="F67" s="163"/>
      <c r="G67" s="163"/>
      <c r="H67" s="163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86">
        <f t="shared" si="0"/>
        <v>0</v>
      </c>
      <c r="AE67" s="164"/>
      <c r="AF67" s="164"/>
      <c r="AG67" s="164"/>
      <c r="AH67" s="186">
        <f t="shared" si="1"/>
        <v>0</v>
      </c>
      <c r="AI67" s="164"/>
      <c r="AJ67" s="186" t="e">
        <f t="shared" si="2"/>
        <v>#DIV/0!</v>
      </c>
      <c r="AK67" s="164"/>
      <c r="AL67" s="164"/>
      <c r="AM67" s="164"/>
      <c r="AN67" s="164"/>
      <c r="AO67" s="186" t="e">
        <f t="shared" si="3"/>
        <v>#DIV/0!</v>
      </c>
      <c r="AP67" s="164"/>
      <c r="AQ67" s="164"/>
      <c r="AR67" s="164"/>
      <c r="AS67" s="164"/>
      <c r="AT67" s="164"/>
      <c r="AU67" s="186" t="e">
        <f t="shared" si="4"/>
        <v>#DIV/0!</v>
      </c>
      <c r="AV67" s="164"/>
      <c r="AW67" s="164"/>
      <c r="AX67" s="186" t="e">
        <f t="shared" si="5"/>
        <v>#DIV/0!</v>
      </c>
      <c r="AY67" s="164"/>
      <c r="AZ67" s="164"/>
      <c r="BA67" s="164"/>
      <c r="BB67" s="164"/>
      <c r="BC67" s="164"/>
      <c r="BD67" s="184" t="e">
        <f t="shared" si="6"/>
        <v>#DIV/0!</v>
      </c>
      <c r="BE67" s="186" t="e">
        <f t="shared" si="7"/>
        <v>#DIV/0!</v>
      </c>
      <c r="BF67" s="164"/>
      <c r="BG67" s="164"/>
      <c r="BH67" s="1"/>
    </row>
    <row r="68" spans="1:60" s="3" customFormat="1">
      <c r="A68" s="11"/>
      <c r="B68" s="11"/>
      <c r="C68" s="1"/>
      <c r="D68" s="1"/>
      <c r="E68" s="1"/>
      <c r="F68" s="163"/>
      <c r="G68" s="163"/>
      <c r="H68" s="163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86">
        <f t="shared" si="0"/>
        <v>0</v>
      </c>
      <c r="AE68" s="164"/>
      <c r="AF68" s="164"/>
      <c r="AG68" s="164"/>
      <c r="AH68" s="186">
        <f t="shared" si="1"/>
        <v>0</v>
      </c>
      <c r="AI68" s="164"/>
      <c r="AJ68" s="186" t="e">
        <f t="shared" si="2"/>
        <v>#DIV/0!</v>
      </c>
      <c r="AK68" s="164"/>
      <c r="AL68" s="164"/>
      <c r="AM68" s="164"/>
      <c r="AN68" s="164"/>
      <c r="AO68" s="186" t="e">
        <f t="shared" si="3"/>
        <v>#DIV/0!</v>
      </c>
      <c r="AP68" s="164"/>
      <c r="AQ68" s="164"/>
      <c r="AR68" s="164"/>
      <c r="AS68" s="164"/>
      <c r="AT68" s="164"/>
      <c r="AU68" s="186" t="e">
        <f t="shared" si="4"/>
        <v>#DIV/0!</v>
      </c>
      <c r="AV68" s="164"/>
      <c r="AW68" s="164"/>
      <c r="AX68" s="186" t="e">
        <f t="shared" si="5"/>
        <v>#DIV/0!</v>
      </c>
      <c r="AY68" s="164"/>
      <c r="AZ68" s="164"/>
      <c r="BA68" s="164"/>
      <c r="BB68" s="164"/>
      <c r="BC68" s="164"/>
      <c r="BD68" s="184" t="e">
        <f t="shared" si="6"/>
        <v>#DIV/0!</v>
      </c>
      <c r="BE68" s="186" t="e">
        <f t="shared" si="7"/>
        <v>#DIV/0!</v>
      </c>
      <c r="BF68" s="164"/>
      <c r="BG68" s="164"/>
      <c r="BH68" s="1"/>
    </row>
    <row r="69" spans="1:60" s="3" customFormat="1">
      <c r="A69" s="11"/>
      <c r="B69" s="11"/>
      <c r="C69" s="1"/>
      <c r="D69" s="1"/>
      <c r="E69" s="1"/>
      <c r="F69" s="163"/>
      <c r="G69" s="163"/>
      <c r="H69" s="163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86">
        <f t="shared" si="0"/>
        <v>0</v>
      </c>
      <c r="AE69" s="164"/>
      <c r="AF69" s="164"/>
      <c r="AG69" s="164"/>
      <c r="AH69" s="186">
        <f t="shared" si="1"/>
        <v>0</v>
      </c>
      <c r="AI69" s="164"/>
      <c r="AJ69" s="186" t="e">
        <f t="shared" si="2"/>
        <v>#DIV/0!</v>
      </c>
      <c r="AK69" s="164"/>
      <c r="AL69" s="164"/>
      <c r="AM69" s="164"/>
      <c r="AN69" s="164"/>
      <c r="AO69" s="186" t="e">
        <f t="shared" si="3"/>
        <v>#DIV/0!</v>
      </c>
      <c r="AP69" s="164"/>
      <c r="AQ69" s="164"/>
      <c r="AR69" s="164"/>
      <c r="AS69" s="164"/>
      <c r="AT69" s="164"/>
      <c r="AU69" s="186" t="e">
        <f t="shared" si="4"/>
        <v>#DIV/0!</v>
      </c>
      <c r="AV69" s="164"/>
      <c r="AW69" s="164"/>
      <c r="AX69" s="186" t="e">
        <f t="shared" si="5"/>
        <v>#DIV/0!</v>
      </c>
      <c r="AY69" s="164"/>
      <c r="AZ69" s="164"/>
      <c r="BA69" s="164"/>
      <c r="BB69" s="164"/>
      <c r="BC69" s="164"/>
      <c r="BD69" s="184" t="e">
        <f t="shared" si="6"/>
        <v>#DIV/0!</v>
      </c>
      <c r="BE69" s="186" t="e">
        <f t="shared" si="7"/>
        <v>#DIV/0!</v>
      </c>
      <c r="BF69" s="164"/>
      <c r="BG69" s="164"/>
      <c r="BH69" s="1"/>
    </row>
    <row r="70" spans="1:60" s="3" customFormat="1">
      <c r="A70" s="11"/>
      <c r="B70" s="11"/>
      <c r="C70" s="1"/>
      <c r="D70" s="1"/>
      <c r="E70" s="1"/>
      <c r="F70" s="163"/>
      <c r="G70" s="163"/>
      <c r="H70" s="163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86">
        <f t="shared" si="0"/>
        <v>0</v>
      </c>
      <c r="AE70" s="164"/>
      <c r="AF70" s="164"/>
      <c r="AG70" s="164"/>
      <c r="AH70" s="186">
        <f t="shared" si="1"/>
        <v>0</v>
      </c>
      <c r="AI70" s="164"/>
      <c r="AJ70" s="186" t="e">
        <f t="shared" si="2"/>
        <v>#DIV/0!</v>
      </c>
      <c r="AK70" s="164"/>
      <c r="AL70" s="164"/>
      <c r="AM70" s="164"/>
      <c r="AN70" s="164"/>
      <c r="AO70" s="186" t="e">
        <f t="shared" si="3"/>
        <v>#DIV/0!</v>
      </c>
      <c r="AP70" s="164"/>
      <c r="AQ70" s="164"/>
      <c r="AR70" s="164"/>
      <c r="AS70" s="164"/>
      <c r="AT70" s="164"/>
      <c r="AU70" s="186" t="e">
        <f t="shared" si="4"/>
        <v>#DIV/0!</v>
      </c>
      <c r="AV70" s="164"/>
      <c r="AW70" s="164"/>
      <c r="AX70" s="186" t="e">
        <f t="shared" si="5"/>
        <v>#DIV/0!</v>
      </c>
      <c r="AY70" s="164"/>
      <c r="AZ70" s="164"/>
      <c r="BA70" s="164"/>
      <c r="BB70" s="164"/>
      <c r="BC70" s="164"/>
      <c r="BD70" s="184" t="e">
        <f t="shared" si="6"/>
        <v>#DIV/0!</v>
      </c>
      <c r="BE70" s="186" t="e">
        <f t="shared" si="7"/>
        <v>#DIV/0!</v>
      </c>
      <c r="BF70" s="164"/>
      <c r="BG70" s="164"/>
      <c r="BH70" s="1"/>
    </row>
    <row r="71" spans="1:60" s="3" customFormat="1">
      <c r="A71" s="11"/>
      <c r="B71" s="11"/>
      <c r="C71" s="1"/>
      <c r="D71" s="1"/>
      <c r="E71" s="1"/>
      <c r="F71" s="163"/>
      <c r="G71" s="163"/>
      <c r="H71" s="163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86">
        <f t="shared" si="0"/>
        <v>0</v>
      </c>
      <c r="AE71" s="164"/>
      <c r="AF71" s="164"/>
      <c r="AG71" s="164"/>
      <c r="AH71" s="186">
        <f t="shared" si="1"/>
        <v>0</v>
      </c>
      <c r="AI71" s="164"/>
      <c r="AJ71" s="186" t="e">
        <f t="shared" si="2"/>
        <v>#DIV/0!</v>
      </c>
      <c r="AK71" s="164"/>
      <c r="AL71" s="164"/>
      <c r="AM71" s="164"/>
      <c r="AN71" s="164"/>
      <c r="AO71" s="186" t="e">
        <f t="shared" si="3"/>
        <v>#DIV/0!</v>
      </c>
      <c r="AP71" s="164"/>
      <c r="AQ71" s="164"/>
      <c r="AR71" s="164"/>
      <c r="AS71" s="164"/>
      <c r="AT71" s="164"/>
      <c r="AU71" s="186" t="e">
        <f t="shared" si="4"/>
        <v>#DIV/0!</v>
      </c>
      <c r="AV71" s="164"/>
      <c r="AW71" s="164"/>
      <c r="AX71" s="186" t="e">
        <f t="shared" si="5"/>
        <v>#DIV/0!</v>
      </c>
      <c r="AY71" s="164"/>
      <c r="AZ71" s="164"/>
      <c r="BA71" s="164"/>
      <c r="BB71" s="164"/>
      <c r="BC71" s="164"/>
      <c r="BD71" s="184" t="e">
        <f t="shared" si="6"/>
        <v>#DIV/0!</v>
      </c>
      <c r="BE71" s="186" t="e">
        <f t="shared" si="7"/>
        <v>#DIV/0!</v>
      </c>
      <c r="BF71" s="164"/>
      <c r="BG71" s="164"/>
      <c r="BH71" s="1"/>
    </row>
    <row r="72" spans="1:60" s="3" customFormat="1">
      <c r="A72" s="11"/>
      <c r="B72" s="11"/>
      <c r="C72" s="1"/>
      <c r="D72" s="1"/>
      <c r="E72" s="1"/>
      <c r="F72" s="163"/>
      <c r="G72" s="163"/>
      <c r="H72" s="163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86">
        <f t="shared" si="0"/>
        <v>0</v>
      </c>
      <c r="AE72" s="164"/>
      <c r="AF72" s="164"/>
      <c r="AG72" s="164"/>
      <c r="AH72" s="186">
        <f t="shared" si="1"/>
        <v>0</v>
      </c>
      <c r="AI72" s="164"/>
      <c r="AJ72" s="186" t="e">
        <f t="shared" si="2"/>
        <v>#DIV/0!</v>
      </c>
      <c r="AK72" s="164"/>
      <c r="AL72" s="164"/>
      <c r="AM72" s="164"/>
      <c r="AN72" s="164"/>
      <c r="AO72" s="186" t="e">
        <f t="shared" si="3"/>
        <v>#DIV/0!</v>
      </c>
      <c r="AP72" s="164"/>
      <c r="AQ72" s="164"/>
      <c r="AR72" s="164"/>
      <c r="AS72" s="164"/>
      <c r="AT72" s="164"/>
      <c r="AU72" s="186" t="e">
        <f t="shared" si="4"/>
        <v>#DIV/0!</v>
      </c>
      <c r="AV72" s="164"/>
      <c r="AW72" s="164"/>
      <c r="AX72" s="186" t="e">
        <f t="shared" si="5"/>
        <v>#DIV/0!</v>
      </c>
      <c r="AY72" s="164"/>
      <c r="AZ72" s="164"/>
      <c r="BA72" s="164"/>
      <c r="BB72" s="164"/>
      <c r="BC72" s="164"/>
      <c r="BD72" s="184" t="e">
        <f t="shared" si="6"/>
        <v>#DIV/0!</v>
      </c>
      <c r="BE72" s="186" t="e">
        <f t="shared" si="7"/>
        <v>#DIV/0!</v>
      </c>
      <c r="BF72" s="164"/>
      <c r="BG72" s="164"/>
      <c r="BH72" s="1"/>
    </row>
    <row r="73" spans="1:60" s="3" customFormat="1">
      <c r="A73" s="11"/>
      <c r="B73" s="11"/>
      <c r="C73" s="1"/>
      <c r="D73" s="1"/>
      <c r="E73" s="1"/>
      <c r="F73" s="163"/>
      <c r="G73" s="163"/>
      <c r="H73" s="163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86">
        <f t="shared" si="0"/>
        <v>0</v>
      </c>
      <c r="AE73" s="164"/>
      <c r="AF73" s="164"/>
      <c r="AG73" s="164"/>
      <c r="AH73" s="186">
        <f t="shared" si="1"/>
        <v>0</v>
      </c>
      <c r="AI73" s="164"/>
      <c r="AJ73" s="186" t="e">
        <f t="shared" si="2"/>
        <v>#DIV/0!</v>
      </c>
      <c r="AK73" s="164"/>
      <c r="AL73" s="164"/>
      <c r="AM73" s="164"/>
      <c r="AN73" s="164"/>
      <c r="AO73" s="186" t="e">
        <f t="shared" si="3"/>
        <v>#DIV/0!</v>
      </c>
      <c r="AP73" s="164"/>
      <c r="AQ73" s="164"/>
      <c r="AR73" s="164"/>
      <c r="AS73" s="164"/>
      <c r="AT73" s="164"/>
      <c r="AU73" s="186" t="e">
        <f t="shared" si="4"/>
        <v>#DIV/0!</v>
      </c>
      <c r="AV73" s="164"/>
      <c r="AW73" s="164"/>
      <c r="AX73" s="186" t="e">
        <f t="shared" si="5"/>
        <v>#DIV/0!</v>
      </c>
      <c r="AY73" s="164"/>
      <c r="AZ73" s="164"/>
      <c r="BA73" s="164"/>
      <c r="BB73" s="164"/>
      <c r="BC73" s="164"/>
      <c r="BD73" s="184" t="e">
        <f t="shared" si="6"/>
        <v>#DIV/0!</v>
      </c>
      <c r="BE73" s="186" t="e">
        <f t="shared" si="7"/>
        <v>#DIV/0!</v>
      </c>
      <c r="BF73" s="164"/>
      <c r="BG73" s="164"/>
      <c r="BH73" s="1"/>
    </row>
    <row r="74" spans="1:60" s="3" customFormat="1">
      <c r="A74" s="11"/>
      <c r="B74" s="11"/>
      <c r="C74" s="1"/>
      <c r="D74" s="1"/>
      <c r="E74" s="1"/>
      <c r="F74" s="163"/>
      <c r="G74" s="163"/>
      <c r="H74" s="163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86">
        <f t="shared" si="0"/>
        <v>0</v>
      </c>
      <c r="AE74" s="164"/>
      <c r="AF74" s="164"/>
      <c r="AG74" s="164"/>
      <c r="AH74" s="186">
        <f t="shared" si="1"/>
        <v>0</v>
      </c>
      <c r="AI74" s="164"/>
      <c r="AJ74" s="186" t="e">
        <f t="shared" si="2"/>
        <v>#DIV/0!</v>
      </c>
      <c r="AK74" s="164"/>
      <c r="AL74" s="164"/>
      <c r="AM74" s="164"/>
      <c r="AN74" s="164"/>
      <c r="AO74" s="186" t="e">
        <f t="shared" si="3"/>
        <v>#DIV/0!</v>
      </c>
      <c r="AP74" s="164"/>
      <c r="AQ74" s="164"/>
      <c r="AR74" s="164"/>
      <c r="AS74" s="164"/>
      <c r="AT74" s="164"/>
      <c r="AU74" s="186" t="e">
        <f t="shared" si="4"/>
        <v>#DIV/0!</v>
      </c>
      <c r="AV74" s="164"/>
      <c r="AW74" s="164"/>
      <c r="AX74" s="186" t="e">
        <f t="shared" si="5"/>
        <v>#DIV/0!</v>
      </c>
      <c r="AY74" s="164"/>
      <c r="AZ74" s="164"/>
      <c r="BA74" s="164"/>
      <c r="BB74" s="164"/>
      <c r="BC74" s="164"/>
      <c r="BD74" s="184" t="e">
        <f t="shared" si="6"/>
        <v>#DIV/0!</v>
      </c>
      <c r="BE74" s="186" t="e">
        <f t="shared" si="7"/>
        <v>#DIV/0!</v>
      </c>
      <c r="BF74" s="164"/>
      <c r="BG74" s="164"/>
      <c r="BH74" s="1"/>
    </row>
    <row r="75" spans="1:60" s="3" customFormat="1">
      <c r="A75" s="11"/>
      <c r="B75" s="11"/>
      <c r="C75" s="1"/>
      <c r="D75" s="1"/>
      <c r="E75" s="1"/>
      <c r="F75" s="163"/>
      <c r="G75" s="163"/>
      <c r="H75" s="163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86">
        <f t="shared" si="0"/>
        <v>0</v>
      </c>
      <c r="AE75" s="164"/>
      <c r="AF75" s="164"/>
      <c r="AG75" s="164"/>
      <c r="AH75" s="186">
        <f t="shared" si="1"/>
        <v>0</v>
      </c>
      <c r="AI75" s="164"/>
      <c r="AJ75" s="186" t="e">
        <f t="shared" si="2"/>
        <v>#DIV/0!</v>
      </c>
      <c r="AK75" s="164"/>
      <c r="AL75" s="164"/>
      <c r="AM75" s="164"/>
      <c r="AN75" s="164"/>
      <c r="AO75" s="186" t="e">
        <f t="shared" si="3"/>
        <v>#DIV/0!</v>
      </c>
      <c r="AP75" s="164"/>
      <c r="AQ75" s="164"/>
      <c r="AR75" s="164"/>
      <c r="AS75" s="164"/>
      <c r="AT75" s="164"/>
      <c r="AU75" s="186" t="e">
        <f t="shared" si="4"/>
        <v>#DIV/0!</v>
      </c>
      <c r="AV75" s="164"/>
      <c r="AW75" s="164"/>
      <c r="AX75" s="186" t="e">
        <f t="shared" si="5"/>
        <v>#DIV/0!</v>
      </c>
      <c r="AY75" s="164"/>
      <c r="AZ75" s="164"/>
      <c r="BA75" s="164"/>
      <c r="BB75" s="164"/>
      <c r="BC75" s="164"/>
      <c r="BD75" s="184" t="e">
        <f t="shared" si="6"/>
        <v>#DIV/0!</v>
      </c>
      <c r="BE75" s="186" t="e">
        <f t="shared" si="7"/>
        <v>#DIV/0!</v>
      </c>
      <c r="BF75" s="164"/>
      <c r="BG75" s="164"/>
      <c r="BH75" s="1"/>
    </row>
    <row r="76" spans="1:60" s="3" customFormat="1">
      <c r="A76" s="11"/>
      <c r="B76" s="11"/>
      <c r="C76" s="1"/>
      <c r="D76" s="1"/>
      <c r="E76" s="1"/>
      <c r="F76" s="163"/>
      <c r="G76" s="163"/>
      <c r="H76" s="163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86">
        <f t="shared" si="0"/>
        <v>0</v>
      </c>
      <c r="AE76" s="164"/>
      <c r="AF76" s="164"/>
      <c r="AG76" s="164"/>
      <c r="AH76" s="186">
        <f t="shared" si="1"/>
        <v>0</v>
      </c>
      <c r="AI76" s="164"/>
      <c r="AJ76" s="186" t="e">
        <f t="shared" si="2"/>
        <v>#DIV/0!</v>
      </c>
      <c r="AK76" s="164"/>
      <c r="AL76" s="164"/>
      <c r="AM76" s="164"/>
      <c r="AN76" s="164"/>
      <c r="AO76" s="186" t="e">
        <f t="shared" si="3"/>
        <v>#DIV/0!</v>
      </c>
      <c r="AP76" s="164"/>
      <c r="AQ76" s="164"/>
      <c r="AR76" s="164"/>
      <c r="AS76" s="164"/>
      <c r="AT76" s="164"/>
      <c r="AU76" s="186" t="e">
        <f t="shared" si="4"/>
        <v>#DIV/0!</v>
      </c>
      <c r="AV76" s="164"/>
      <c r="AW76" s="164"/>
      <c r="AX76" s="186" t="e">
        <f t="shared" si="5"/>
        <v>#DIV/0!</v>
      </c>
      <c r="AY76" s="164"/>
      <c r="AZ76" s="164"/>
      <c r="BA76" s="164"/>
      <c r="BB76" s="164"/>
      <c r="BC76" s="164"/>
      <c r="BD76" s="184" t="e">
        <f t="shared" si="6"/>
        <v>#DIV/0!</v>
      </c>
      <c r="BE76" s="186" t="e">
        <f t="shared" si="7"/>
        <v>#DIV/0!</v>
      </c>
      <c r="BF76" s="164"/>
      <c r="BG76" s="164"/>
      <c r="BH76" s="1"/>
    </row>
    <row r="77" spans="1:60" s="3" customFormat="1">
      <c r="A77" s="11"/>
      <c r="B77" s="11"/>
      <c r="C77" s="1"/>
      <c r="D77" s="1"/>
      <c r="E77" s="1"/>
      <c r="F77" s="163"/>
      <c r="G77" s="163"/>
      <c r="H77" s="163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86">
        <f t="shared" si="0"/>
        <v>0</v>
      </c>
      <c r="AE77" s="164"/>
      <c r="AF77" s="164"/>
      <c r="AG77" s="164"/>
      <c r="AH77" s="186">
        <f t="shared" si="1"/>
        <v>0</v>
      </c>
      <c r="AI77" s="164"/>
      <c r="AJ77" s="186" t="e">
        <f t="shared" si="2"/>
        <v>#DIV/0!</v>
      </c>
      <c r="AK77" s="164"/>
      <c r="AL77" s="164"/>
      <c r="AM77" s="164"/>
      <c r="AN77" s="164"/>
      <c r="AO77" s="186" t="e">
        <f t="shared" si="3"/>
        <v>#DIV/0!</v>
      </c>
      <c r="AP77" s="164"/>
      <c r="AQ77" s="164"/>
      <c r="AR77" s="164"/>
      <c r="AS77" s="164"/>
      <c r="AT77" s="164"/>
      <c r="AU77" s="186" t="e">
        <f t="shared" si="4"/>
        <v>#DIV/0!</v>
      </c>
      <c r="AV77" s="164"/>
      <c r="AW77" s="164"/>
      <c r="AX77" s="186" t="e">
        <f t="shared" si="5"/>
        <v>#DIV/0!</v>
      </c>
      <c r="AY77" s="164"/>
      <c r="AZ77" s="164"/>
      <c r="BA77" s="164"/>
      <c r="BB77" s="164"/>
      <c r="BC77" s="164"/>
      <c r="BD77" s="184" t="e">
        <f t="shared" si="6"/>
        <v>#DIV/0!</v>
      </c>
      <c r="BE77" s="186" t="e">
        <f t="shared" si="7"/>
        <v>#DIV/0!</v>
      </c>
      <c r="BF77" s="164"/>
      <c r="BG77" s="164"/>
      <c r="BH77" s="1"/>
    </row>
    <row r="78" spans="1:60" s="3" customFormat="1">
      <c r="A78" s="11"/>
      <c r="B78" s="11"/>
      <c r="C78" s="1"/>
      <c r="D78" s="1"/>
      <c r="E78" s="1"/>
      <c r="F78" s="163"/>
      <c r="G78" s="163"/>
      <c r="H78" s="163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86">
        <f t="shared" si="0"/>
        <v>0</v>
      </c>
      <c r="AE78" s="164"/>
      <c r="AF78" s="164"/>
      <c r="AG78" s="164"/>
      <c r="AH78" s="186">
        <f t="shared" si="1"/>
        <v>0</v>
      </c>
      <c r="AI78" s="164"/>
      <c r="AJ78" s="186" t="e">
        <f t="shared" si="2"/>
        <v>#DIV/0!</v>
      </c>
      <c r="AK78" s="164"/>
      <c r="AL78" s="164"/>
      <c r="AM78" s="164"/>
      <c r="AN78" s="164"/>
      <c r="AO78" s="186" t="e">
        <f t="shared" si="3"/>
        <v>#DIV/0!</v>
      </c>
      <c r="AP78" s="164"/>
      <c r="AQ78" s="164"/>
      <c r="AR78" s="164"/>
      <c r="AS78" s="164"/>
      <c r="AT78" s="164"/>
      <c r="AU78" s="186" t="e">
        <f t="shared" si="4"/>
        <v>#DIV/0!</v>
      </c>
      <c r="AV78" s="164"/>
      <c r="AW78" s="164"/>
      <c r="AX78" s="186" t="e">
        <f t="shared" si="5"/>
        <v>#DIV/0!</v>
      </c>
      <c r="AY78" s="164"/>
      <c r="AZ78" s="164"/>
      <c r="BA78" s="164"/>
      <c r="BB78" s="164"/>
      <c r="BC78" s="164"/>
      <c r="BD78" s="184" t="e">
        <f t="shared" si="6"/>
        <v>#DIV/0!</v>
      </c>
      <c r="BE78" s="186" t="e">
        <f t="shared" si="7"/>
        <v>#DIV/0!</v>
      </c>
      <c r="BF78" s="164"/>
      <c r="BG78" s="164"/>
      <c r="BH78" s="1"/>
    </row>
    <row r="79" spans="1:60" s="3" customFormat="1">
      <c r="A79" s="11"/>
      <c r="B79" s="11"/>
      <c r="C79" s="1"/>
      <c r="D79" s="1"/>
      <c r="E79" s="1"/>
      <c r="F79" s="163"/>
      <c r="G79" s="163"/>
      <c r="H79" s="163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86">
        <f t="shared" si="0"/>
        <v>0</v>
      </c>
      <c r="AE79" s="164"/>
      <c r="AF79" s="164"/>
      <c r="AG79" s="164"/>
      <c r="AH79" s="186">
        <f t="shared" si="1"/>
        <v>0</v>
      </c>
      <c r="AI79" s="164"/>
      <c r="AJ79" s="186" t="e">
        <f t="shared" si="2"/>
        <v>#DIV/0!</v>
      </c>
      <c r="AK79" s="164"/>
      <c r="AL79" s="164"/>
      <c r="AM79" s="164"/>
      <c r="AN79" s="164"/>
      <c r="AO79" s="186" t="e">
        <f t="shared" si="3"/>
        <v>#DIV/0!</v>
      </c>
      <c r="AP79" s="164"/>
      <c r="AQ79" s="164"/>
      <c r="AR79" s="164"/>
      <c r="AS79" s="164"/>
      <c r="AT79" s="164"/>
      <c r="AU79" s="186" t="e">
        <f t="shared" si="4"/>
        <v>#DIV/0!</v>
      </c>
      <c r="AV79" s="164"/>
      <c r="AW79" s="164"/>
      <c r="AX79" s="186" t="e">
        <f t="shared" si="5"/>
        <v>#DIV/0!</v>
      </c>
      <c r="AY79" s="164"/>
      <c r="AZ79" s="164"/>
      <c r="BA79" s="164"/>
      <c r="BB79" s="164"/>
      <c r="BC79" s="164"/>
      <c r="BD79" s="184" t="e">
        <f t="shared" si="6"/>
        <v>#DIV/0!</v>
      </c>
      <c r="BE79" s="186" t="e">
        <f t="shared" si="7"/>
        <v>#DIV/0!</v>
      </c>
      <c r="BF79" s="164"/>
      <c r="BG79" s="164"/>
      <c r="BH79" s="1"/>
    </row>
    <row r="80" spans="1:60" s="3" customFormat="1">
      <c r="A80" s="11"/>
      <c r="B80" s="11"/>
      <c r="C80" s="1"/>
      <c r="D80" s="1"/>
      <c r="E80" s="1"/>
      <c r="F80" s="163"/>
      <c r="G80" s="163"/>
      <c r="H80" s="163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86">
        <f t="shared" si="0"/>
        <v>0</v>
      </c>
      <c r="AE80" s="164"/>
      <c r="AF80" s="164"/>
      <c r="AG80" s="164"/>
      <c r="AH80" s="186">
        <f t="shared" si="1"/>
        <v>0</v>
      </c>
      <c r="AI80" s="164"/>
      <c r="AJ80" s="186" t="e">
        <f t="shared" si="2"/>
        <v>#DIV/0!</v>
      </c>
      <c r="AK80" s="164"/>
      <c r="AL80" s="164"/>
      <c r="AM80" s="164"/>
      <c r="AN80" s="164"/>
      <c r="AO80" s="186" t="e">
        <f t="shared" si="3"/>
        <v>#DIV/0!</v>
      </c>
      <c r="AP80" s="164"/>
      <c r="AQ80" s="164"/>
      <c r="AR80" s="164"/>
      <c r="AS80" s="164"/>
      <c r="AT80" s="164"/>
      <c r="AU80" s="186" t="e">
        <f t="shared" si="4"/>
        <v>#DIV/0!</v>
      </c>
      <c r="AV80" s="164"/>
      <c r="AW80" s="164"/>
      <c r="AX80" s="186" t="e">
        <f t="shared" si="5"/>
        <v>#DIV/0!</v>
      </c>
      <c r="AY80" s="164"/>
      <c r="AZ80" s="164"/>
      <c r="BA80" s="164"/>
      <c r="BB80" s="164"/>
      <c r="BC80" s="164"/>
      <c r="BD80" s="184" t="e">
        <f t="shared" si="6"/>
        <v>#DIV/0!</v>
      </c>
      <c r="BE80" s="186" t="e">
        <f t="shared" si="7"/>
        <v>#DIV/0!</v>
      </c>
      <c r="BF80" s="164"/>
      <c r="BG80" s="164"/>
      <c r="BH80" s="1"/>
    </row>
    <row r="81" spans="1:60" s="3" customFormat="1">
      <c r="A81" s="11"/>
      <c r="B81" s="11"/>
      <c r="C81" s="1"/>
      <c r="D81" s="1"/>
      <c r="E81" s="1"/>
      <c r="F81" s="163"/>
      <c r="G81" s="163"/>
      <c r="H81" s="163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86">
        <f t="shared" si="0"/>
        <v>0</v>
      </c>
      <c r="AE81" s="164"/>
      <c r="AF81" s="164"/>
      <c r="AG81" s="164"/>
      <c r="AH81" s="186">
        <f t="shared" si="1"/>
        <v>0</v>
      </c>
      <c r="AI81" s="164"/>
      <c r="AJ81" s="186" t="e">
        <f t="shared" si="2"/>
        <v>#DIV/0!</v>
      </c>
      <c r="AK81" s="164"/>
      <c r="AL81" s="164"/>
      <c r="AM81" s="164"/>
      <c r="AN81" s="164"/>
      <c r="AO81" s="186" t="e">
        <f t="shared" si="3"/>
        <v>#DIV/0!</v>
      </c>
      <c r="AP81" s="164"/>
      <c r="AQ81" s="164"/>
      <c r="AR81" s="164"/>
      <c r="AS81" s="164"/>
      <c r="AT81" s="164"/>
      <c r="AU81" s="186" t="e">
        <f t="shared" si="4"/>
        <v>#DIV/0!</v>
      </c>
      <c r="AV81" s="164"/>
      <c r="AW81" s="164"/>
      <c r="AX81" s="186" t="e">
        <f t="shared" si="5"/>
        <v>#DIV/0!</v>
      </c>
      <c r="AY81" s="164"/>
      <c r="AZ81" s="164"/>
      <c r="BA81" s="164"/>
      <c r="BB81" s="164"/>
      <c r="BC81" s="164"/>
      <c r="BD81" s="184" t="e">
        <f t="shared" si="6"/>
        <v>#DIV/0!</v>
      </c>
      <c r="BE81" s="186" t="e">
        <f t="shared" si="7"/>
        <v>#DIV/0!</v>
      </c>
      <c r="BF81" s="164"/>
      <c r="BG81" s="164"/>
      <c r="BH81" s="1"/>
    </row>
    <row r="82" spans="1:60" s="3" customFormat="1">
      <c r="A82" s="11"/>
      <c r="B82" s="11"/>
      <c r="C82" s="1"/>
      <c r="D82" s="1"/>
      <c r="E82" s="1"/>
      <c r="F82" s="163"/>
      <c r="G82" s="163"/>
      <c r="H82" s="163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86">
        <f t="shared" si="0"/>
        <v>0</v>
      </c>
      <c r="AE82" s="164"/>
      <c r="AF82" s="164"/>
      <c r="AG82" s="164"/>
      <c r="AH82" s="186">
        <f t="shared" si="1"/>
        <v>0</v>
      </c>
      <c r="AI82" s="164"/>
      <c r="AJ82" s="186" t="e">
        <f t="shared" si="2"/>
        <v>#DIV/0!</v>
      </c>
      <c r="AK82" s="164"/>
      <c r="AL82" s="164"/>
      <c r="AM82" s="164"/>
      <c r="AN82" s="164"/>
      <c r="AO82" s="186" t="e">
        <f t="shared" si="3"/>
        <v>#DIV/0!</v>
      </c>
      <c r="AP82" s="164"/>
      <c r="AQ82" s="164"/>
      <c r="AR82" s="164"/>
      <c r="AS82" s="164"/>
      <c r="AT82" s="164"/>
      <c r="AU82" s="186" t="e">
        <f t="shared" si="4"/>
        <v>#DIV/0!</v>
      </c>
      <c r="AV82" s="164"/>
      <c r="AW82" s="164"/>
      <c r="AX82" s="186" t="e">
        <f t="shared" si="5"/>
        <v>#DIV/0!</v>
      </c>
      <c r="AY82" s="164"/>
      <c r="AZ82" s="164"/>
      <c r="BA82" s="164"/>
      <c r="BB82" s="164"/>
      <c r="BC82" s="164"/>
      <c r="BD82" s="184" t="e">
        <f t="shared" si="6"/>
        <v>#DIV/0!</v>
      </c>
      <c r="BE82" s="186" t="e">
        <f t="shared" si="7"/>
        <v>#DIV/0!</v>
      </c>
      <c r="BF82" s="164"/>
      <c r="BG82" s="164"/>
      <c r="BH82" s="1"/>
    </row>
    <row r="83" spans="1:60" s="3" customFormat="1">
      <c r="A83" s="11"/>
      <c r="B83" s="11"/>
      <c r="C83" s="1"/>
      <c r="D83" s="1"/>
      <c r="E83" s="1"/>
      <c r="F83" s="163"/>
      <c r="G83" s="163"/>
      <c r="H83" s="163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86">
        <f t="shared" si="0"/>
        <v>0</v>
      </c>
      <c r="AE83" s="164"/>
      <c r="AF83" s="164"/>
      <c r="AG83" s="164"/>
      <c r="AH83" s="186">
        <f t="shared" si="1"/>
        <v>0</v>
      </c>
      <c r="AI83" s="164"/>
      <c r="AJ83" s="186" t="e">
        <f t="shared" si="2"/>
        <v>#DIV/0!</v>
      </c>
      <c r="AK83" s="164"/>
      <c r="AL83" s="164"/>
      <c r="AM83" s="164"/>
      <c r="AN83" s="164"/>
      <c r="AO83" s="186" t="e">
        <f t="shared" si="3"/>
        <v>#DIV/0!</v>
      </c>
      <c r="AP83" s="164"/>
      <c r="AQ83" s="164"/>
      <c r="AR83" s="164"/>
      <c r="AS83" s="164"/>
      <c r="AT83" s="164"/>
      <c r="AU83" s="186" t="e">
        <f t="shared" si="4"/>
        <v>#DIV/0!</v>
      </c>
      <c r="AV83" s="164"/>
      <c r="AW83" s="164"/>
      <c r="AX83" s="186" t="e">
        <f t="shared" si="5"/>
        <v>#DIV/0!</v>
      </c>
      <c r="AY83" s="164"/>
      <c r="AZ83" s="164"/>
      <c r="BA83" s="164"/>
      <c r="BB83" s="164"/>
      <c r="BC83" s="164"/>
      <c r="BD83" s="184" t="e">
        <f t="shared" si="6"/>
        <v>#DIV/0!</v>
      </c>
      <c r="BE83" s="186" t="e">
        <f t="shared" si="7"/>
        <v>#DIV/0!</v>
      </c>
      <c r="BF83" s="164"/>
      <c r="BG83" s="164"/>
      <c r="BH83" s="1"/>
    </row>
    <row r="84" spans="1:60" s="3" customFormat="1">
      <c r="A84" s="11"/>
      <c r="B84" s="11"/>
      <c r="C84" s="1"/>
      <c r="D84" s="1"/>
      <c r="E84" s="1"/>
      <c r="F84" s="163"/>
      <c r="G84" s="163"/>
      <c r="H84" s="163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86">
        <f t="shared" si="0"/>
        <v>0</v>
      </c>
      <c r="AE84" s="164"/>
      <c r="AF84" s="164"/>
      <c r="AG84" s="164"/>
      <c r="AH84" s="186">
        <f t="shared" si="1"/>
        <v>0</v>
      </c>
      <c r="AI84" s="164"/>
      <c r="AJ84" s="186" t="e">
        <f t="shared" si="2"/>
        <v>#DIV/0!</v>
      </c>
      <c r="AK84" s="164"/>
      <c r="AL84" s="164"/>
      <c r="AM84" s="164"/>
      <c r="AN84" s="164"/>
      <c r="AO84" s="186" t="e">
        <f t="shared" si="3"/>
        <v>#DIV/0!</v>
      </c>
      <c r="AP84" s="164"/>
      <c r="AQ84" s="164"/>
      <c r="AR84" s="164"/>
      <c r="AS84" s="164"/>
      <c r="AT84" s="164"/>
      <c r="AU84" s="186" t="e">
        <f t="shared" si="4"/>
        <v>#DIV/0!</v>
      </c>
      <c r="AV84" s="164"/>
      <c r="AW84" s="164"/>
      <c r="AX84" s="186" t="e">
        <f t="shared" si="5"/>
        <v>#DIV/0!</v>
      </c>
      <c r="AY84" s="164"/>
      <c r="AZ84" s="164"/>
      <c r="BA84" s="164"/>
      <c r="BB84" s="164"/>
      <c r="BC84" s="164"/>
      <c r="BD84" s="184" t="e">
        <f t="shared" si="6"/>
        <v>#DIV/0!</v>
      </c>
      <c r="BE84" s="186" t="e">
        <f t="shared" si="7"/>
        <v>#DIV/0!</v>
      </c>
      <c r="BF84" s="164"/>
      <c r="BG84" s="164"/>
      <c r="BH84" s="1"/>
    </row>
    <row r="85" spans="1:60" s="3" customFormat="1">
      <c r="A85" s="11"/>
      <c r="B85" s="11"/>
      <c r="C85" s="1"/>
      <c r="D85" s="1"/>
      <c r="E85" s="1"/>
      <c r="F85" s="163"/>
      <c r="G85" s="163"/>
      <c r="H85" s="163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86">
        <f t="shared" si="0"/>
        <v>0</v>
      </c>
      <c r="AE85" s="164"/>
      <c r="AF85" s="164"/>
      <c r="AG85" s="164"/>
      <c r="AH85" s="186">
        <f t="shared" si="1"/>
        <v>0</v>
      </c>
      <c r="AI85" s="164"/>
      <c r="AJ85" s="186" t="e">
        <f t="shared" si="2"/>
        <v>#DIV/0!</v>
      </c>
      <c r="AK85" s="164"/>
      <c r="AL85" s="164"/>
      <c r="AM85" s="164"/>
      <c r="AN85" s="164"/>
      <c r="AO85" s="186" t="e">
        <f t="shared" si="3"/>
        <v>#DIV/0!</v>
      </c>
      <c r="AP85" s="164"/>
      <c r="AQ85" s="164"/>
      <c r="AR85" s="164"/>
      <c r="AS85" s="164"/>
      <c r="AT85" s="164"/>
      <c r="AU85" s="186" t="e">
        <f t="shared" si="4"/>
        <v>#DIV/0!</v>
      </c>
      <c r="AV85" s="164"/>
      <c r="AW85" s="164"/>
      <c r="AX85" s="186" t="e">
        <f t="shared" si="5"/>
        <v>#DIV/0!</v>
      </c>
      <c r="AY85" s="164"/>
      <c r="AZ85" s="164"/>
      <c r="BA85" s="164"/>
      <c r="BB85" s="164"/>
      <c r="BC85" s="164"/>
      <c r="BD85" s="184" t="e">
        <f t="shared" si="6"/>
        <v>#DIV/0!</v>
      </c>
      <c r="BE85" s="186" t="e">
        <f t="shared" si="7"/>
        <v>#DIV/0!</v>
      </c>
      <c r="BF85" s="164"/>
      <c r="BG85" s="164"/>
      <c r="BH85" s="1"/>
    </row>
    <row r="86" spans="1:60" s="3" customFormat="1">
      <c r="A86" s="11"/>
      <c r="B86" s="11"/>
      <c r="C86" s="1"/>
      <c r="D86" s="1"/>
      <c r="E86" s="1"/>
      <c r="F86" s="163"/>
      <c r="G86" s="163"/>
      <c r="H86" s="163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86">
        <f t="shared" si="0"/>
        <v>0</v>
      </c>
      <c r="AE86" s="164"/>
      <c r="AF86" s="164"/>
      <c r="AG86" s="164"/>
      <c r="AH86" s="186">
        <f t="shared" si="1"/>
        <v>0</v>
      </c>
      <c r="AI86" s="164"/>
      <c r="AJ86" s="186" t="e">
        <f t="shared" si="2"/>
        <v>#DIV/0!</v>
      </c>
      <c r="AK86" s="164"/>
      <c r="AL86" s="164"/>
      <c r="AM86" s="164"/>
      <c r="AN86" s="164"/>
      <c r="AO86" s="186" t="e">
        <f t="shared" si="3"/>
        <v>#DIV/0!</v>
      </c>
      <c r="AP86" s="164"/>
      <c r="AQ86" s="164"/>
      <c r="AR86" s="164"/>
      <c r="AS86" s="164"/>
      <c r="AT86" s="164"/>
      <c r="AU86" s="186" t="e">
        <f t="shared" si="4"/>
        <v>#DIV/0!</v>
      </c>
      <c r="AV86" s="164"/>
      <c r="AW86" s="164"/>
      <c r="AX86" s="186" t="e">
        <f t="shared" si="5"/>
        <v>#DIV/0!</v>
      </c>
      <c r="AY86" s="164"/>
      <c r="AZ86" s="164"/>
      <c r="BA86" s="164"/>
      <c r="BB86" s="164"/>
      <c r="BC86" s="164"/>
      <c r="BD86" s="184" t="e">
        <f t="shared" si="6"/>
        <v>#DIV/0!</v>
      </c>
      <c r="BE86" s="186" t="e">
        <f t="shared" si="7"/>
        <v>#DIV/0!</v>
      </c>
      <c r="BF86" s="164"/>
      <c r="BG86" s="164"/>
      <c r="BH86" s="1"/>
    </row>
    <row r="87" spans="1:60" s="3" customFormat="1">
      <c r="A87" s="11"/>
      <c r="B87" s="11"/>
      <c r="C87" s="1"/>
      <c r="D87" s="1"/>
      <c r="E87" s="1"/>
      <c r="F87" s="163"/>
      <c r="G87" s="163"/>
      <c r="H87" s="163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86">
        <f t="shared" ref="AD87:AD96" si="8">AB87*AC87</f>
        <v>0</v>
      </c>
      <c r="AE87" s="164"/>
      <c r="AF87" s="164"/>
      <c r="AG87" s="164"/>
      <c r="AH87" s="186">
        <f t="shared" ref="AH87:AH96" si="9">AD87-AE87-AF87-AG87</f>
        <v>0</v>
      </c>
      <c r="AI87" s="164"/>
      <c r="AJ87" s="186" t="e">
        <f t="shared" ref="AJ87:AJ96" si="10">AI87/AD87</f>
        <v>#DIV/0!</v>
      </c>
      <c r="AK87" s="164"/>
      <c r="AL87" s="164"/>
      <c r="AM87" s="164"/>
      <c r="AN87" s="164"/>
      <c r="AO87" s="186" t="e">
        <f t="shared" ref="AO87:AO96" si="11">(AK87*AL87*AM87)/AD87</f>
        <v>#DIV/0!</v>
      </c>
      <c r="AP87" s="164"/>
      <c r="AQ87" s="164"/>
      <c r="AR87" s="164"/>
      <c r="AS87" s="164"/>
      <c r="AT87" s="164"/>
      <c r="AU87" s="186" t="e">
        <f t="shared" ref="AU87:AU96" si="12">AT87/AR87</f>
        <v>#DIV/0!</v>
      </c>
      <c r="AV87" s="164"/>
      <c r="AW87" s="164"/>
      <c r="AX87" s="186" t="e">
        <f t="shared" ref="AX87:AX96" si="13">AW87/AT87</f>
        <v>#DIV/0!</v>
      </c>
      <c r="AY87" s="164"/>
      <c r="AZ87" s="164"/>
      <c r="BA87" s="164"/>
      <c r="BB87" s="164"/>
      <c r="BC87" s="164"/>
      <c r="BD87" s="184" t="e">
        <f t="shared" ref="BD87:BD96" si="14">BC87/(AI87+AN87+AR87)</f>
        <v>#DIV/0!</v>
      </c>
      <c r="BE87" s="186" t="e">
        <f t="shared" ref="BE87:BE96" si="15">BC87/AB87</f>
        <v>#DIV/0!</v>
      </c>
      <c r="BF87" s="164"/>
      <c r="BG87" s="164"/>
      <c r="BH87" s="1"/>
    </row>
    <row r="88" spans="1:60" s="3" customFormat="1">
      <c r="A88" s="11"/>
      <c r="B88" s="11"/>
      <c r="C88" s="1"/>
      <c r="D88" s="1"/>
      <c r="E88" s="1"/>
      <c r="F88" s="163"/>
      <c r="G88" s="163"/>
      <c r="H88" s="163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86">
        <f t="shared" si="8"/>
        <v>0</v>
      </c>
      <c r="AE88" s="164"/>
      <c r="AF88" s="164"/>
      <c r="AG88" s="164"/>
      <c r="AH88" s="186">
        <f t="shared" si="9"/>
        <v>0</v>
      </c>
      <c r="AI88" s="164"/>
      <c r="AJ88" s="186" t="e">
        <f t="shared" si="10"/>
        <v>#DIV/0!</v>
      </c>
      <c r="AK88" s="164"/>
      <c r="AL88" s="164"/>
      <c r="AM88" s="164"/>
      <c r="AN88" s="164"/>
      <c r="AO88" s="186" t="e">
        <f t="shared" si="11"/>
        <v>#DIV/0!</v>
      </c>
      <c r="AP88" s="164"/>
      <c r="AQ88" s="164"/>
      <c r="AR88" s="164"/>
      <c r="AS88" s="164"/>
      <c r="AT88" s="164"/>
      <c r="AU88" s="186" t="e">
        <f t="shared" si="12"/>
        <v>#DIV/0!</v>
      </c>
      <c r="AV88" s="164"/>
      <c r="AW88" s="164"/>
      <c r="AX88" s="186" t="e">
        <f t="shared" si="13"/>
        <v>#DIV/0!</v>
      </c>
      <c r="AY88" s="164"/>
      <c r="AZ88" s="164"/>
      <c r="BA88" s="164"/>
      <c r="BB88" s="164"/>
      <c r="BC88" s="164"/>
      <c r="BD88" s="184" t="e">
        <f t="shared" si="14"/>
        <v>#DIV/0!</v>
      </c>
      <c r="BE88" s="186" t="e">
        <f t="shared" si="15"/>
        <v>#DIV/0!</v>
      </c>
      <c r="BF88" s="164"/>
      <c r="BG88" s="164"/>
      <c r="BH88" s="1"/>
    </row>
    <row r="89" spans="1:60" s="3" customFormat="1">
      <c r="A89" s="11"/>
      <c r="B89" s="11"/>
      <c r="C89" s="1"/>
      <c r="D89" s="1"/>
      <c r="E89" s="1"/>
      <c r="F89" s="163"/>
      <c r="G89" s="163"/>
      <c r="H89" s="163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86">
        <f t="shared" si="8"/>
        <v>0</v>
      </c>
      <c r="AE89" s="164"/>
      <c r="AF89" s="164"/>
      <c r="AG89" s="164"/>
      <c r="AH89" s="186">
        <f t="shared" si="9"/>
        <v>0</v>
      </c>
      <c r="AI89" s="164"/>
      <c r="AJ89" s="186" t="e">
        <f t="shared" si="10"/>
        <v>#DIV/0!</v>
      </c>
      <c r="AK89" s="164"/>
      <c r="AL89" s="164"/>
      <c r="AM89" s="164"/>
      <c r="AN89" s="164"/>
      <c r="AO89" s="186" t="e">
        <f t="shared" si="11"/>
        <v>#DIV/0!</v>
      </c>
      <c r="AP89" s="164"/>
      <c r="AQ89" s="164"/>
      <c r="AR89" s="164"/>
      <c r="AS89" s="164"/>
      <c r="AT89" s="164"/>
      <c r="AU89" s="186" t="e">
        <f t="shared" si="12"/>
        <v>#DIV/0!</v>
      </c>
      <c r="AV89" s="164"/>
      <c r="AW89" s="164"/>
      <c r="AX89" s="186" t="e">
        <f t="shared" si="13"/>
        <v>#DIV/0!</v>
      </c>
      <c r="AY89" s="164"/>
      <c r="AZ89" s="164"/>
      <c r="BA89" s="164"/>
      <c r="BB89" s="164"/>
      <c r="BC89" s="164"/>
      <c r="BD89" s="184" t="e">
        <f t="shared" si="14"/>
        <v>#DIV/0!</v>
      </c>
      <c r="BE89" s="186" t="e">
        <f t="shared" si="15"/>
        <v>#DIV/0!</v>
      </c>
      <c r="BF89" s="164"/>
      <c r="BG89" s="164"/>
      <c r="BH89" s="1"/>
    </row>
    <row r="90" spans="1:60" s="3" customFormat="1">
      <c r="A90" s="11"/>
      <c r="B90" s="11"/>
      <c r="C90" s="1"/>
      <c r="D90" s="1"/>
      <c r="E90" s="1"/>
      <c r="F90" s="163"/>
      <c r="G90" s="163"/>
      <c r="H90" s="163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86">
        <f t="shared" si="8"/>
        <v>0</v>
      </c>
      <c r="AE90" s="164"/>
      <c r="AF90" s="164"/>
      <c r="AG90" s="164"/>
      <c r="AH90" s="186">
        <f t="shared" si="9"/>
        <v>0</v>
      </c>
      <c r="AI90" s="164"/>
      <c r="AJ90" s="186" t="e">
        <f t="shared" si="10"/>
        <v>#DIV/0!</v>
      </c>
      <c r="AK90" s="164"/>
      <c r="AL90" s="164"/>
      <c r="AM90" s="164"/>
      <c r="AN90" s="164"/>
      <c r="AO90" s="186" t="e">
        <f t="shared" si="11"/>
        <v>#DIV/0!</v>
      </c>
      <c r="AP90" s="164"/>
      <c r="AQ90" s="164"/>
      <c r="AR90" s="164"/>
      <c r="AS90" s="164"/>
      <c r="AT90" s="164"/>
      <c r="AU90" s="186" t="e">
        <f t="shared" si="12"/>
        <v>#DIV/0!</v>
      </c>
      <c r="AV90" s="164"/>
      <c r="AW90" s="164"/>
      <c r="AX90" s="186" t="e">
        <f t="shared" si="13"/>
        <v>#DIV/0!</v>
      </c>
      <c r="AY90" s="164"/>
      <c r="AZ90" s="164"/>
      <c r="BA90" s="164"/>
      <c r="BB90" s="164"/>
      <c r="BC90" s="164"/>
      <c r="BD90" s="184" t="e">
        <f t="shared" si="14"/>
        <v>#DIV/0!</v>
      </c>
      <c r="BE90" s="186" t="e">
        <f t="shared" si="15"/>
        <v>#DIV/0!</v>
      </c>
      <c r="BF90" s="164"/>
      <c r="BG90" s="164"/>
      <c r="BH90" s="1"/>
    </row>
  </sheetData>
  <sheetProtection algorithmName="SHA-512" hashValue="Q5uOdgS5LZ1CmqrUchSOmjum/8np05WekCSnzpNWnn6H4CzbswymdsDf4TSAuH3cm8RkL1qOQF2+2VYIRltg4g==" saltValue="MkeSuZHz2WNPx9k/Vf7fcA==" spinCount="100000" sheet="1" objects="1" scenarios="1" selectLockedCells="1"/>
  <mergeCells count="9">
    <mergeCell ref="A9:D9"/>
    <mergeCell ref="Q19:R19"/>
    <mergeCell ref="E22:E23"/>
    <mergeCell ref="A1:BG1"/>
    <mergeCell ref="A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8" scale="25" orientation="landscape" r:id="rId1"/>
  <colBreaks count="3" manualBreakCount="3">
    <brk id="5" max="1048575" man="1"/>
    <brk id="22" max="1048575" man="1"/>
    <brk id="4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showGridLines="0" zoomScale="90" zoomScaleNormal="90" workbookViewId="0">
      <selection activeCell="B9" sqref="B9:C9"/>
    </sheetView>
  </sheetViews>
  <sheetFormatPr defaultColWidth="8.85546875" defaultRowHeight="14.45"/>
  <cols>
    <col min="1" max="1" width="4.140625" style="135" bestFit="1" customWidth="1"/>
    <col min="2" max="2" width="60" style="123" bestFit="1" customWidth="1"/>
    <col min="3" max="3" width="9.42578125" style="123" customWidth="1"/>
    <col min="4" max="4" width="15.85546875" style="124" bestFit="1" customWidth="1"/>
  </cols>
  <sheetData>
    <row r="1" spans="1:13" ht="15" customHeight="1" thickBot="1">
      <c r="A1" s="214" t="s">
        <v>242</v>
      </c>
      <c r="B1" s="215"/>
      <c r="C1" s="215"/>
      <c r="D1" s="215"/>
      <c r="E1" s="216"/>
      <c r="F1" s="29"/>
      <c r="G1" s="29"/>
      <c r="H1" s="29"/>
      <c r="I1" s="29"/>
      <c r="J1" s="29"/>
      <c r="K1" s="29"/>
      <c r="L1" s="29"/>
      <c r="M1" s="29"/>
    </row>
    <row r="3" spans="1:13" ht="29.1">
      <c r="A3" s="118"/>
      <c r="B3" s="119"/>
      <c r="C3" s="119"/>
      <c r="D3" s="120" t="s">
        <v>243</v>
      </c>
      <c r="E3" s="121"/>
    </row>
    <row r="4" spans="1:13" ht="12.95" customHeight="1">
      <c r="A4" s="217">
        <v>4.0999999999999996</v>
      </c>
      <c r="B4" s="122" t="s">
        <v>244</v>
      </c>
      <c r="E4" s="125"/>
    </row>
    <row r="5" spans="1:13" ht="12.95" customHeight="1">
      <c r="A5" s="199"/>
      <c r="B5" s="123" t="s">
        <v>245</v>
      </c>
      <c r="D5" s="126"/>
      <c r="E5" s="125"/>
    </row>
    <row r="6" spans="1:13" ht="12.95" customHeight="1">
      <c r="A6" s="199"/>
      <c r="B6" s="123" t="s">
        <v>246</v>
      </c>
      <c r="D6" s="126"/>
      <c r="E6" s="125"/>
    </row>
    <row r="7" spans="1:13" ht="12.95" customHeight="1">
      <c r="A7" s="199"/>
      <c r="E7" s="125"/>
    </row>
    <row r="8" spans="1:13" ht="12.95" customHeight="1">
      <c r="A8" s="199"/>
      <c r="B8" s="123" t="s">
        <v>247</v>
      </c>
      <c r="E8" s="125"/>
    </row>
    <row r="9" spans="1:13" ht="12.95" customHeight="1">
      <c r="A9" s="199"/>
      <c r="B9" s="243"/>
      <c r="C9" s="243"/>
      <c r="E9" s="125"/>
    </row>
    <row r="10" spans="1:13" ht="12.95" customHeight="1">
      <c r="A10" s="190"/>
      <c r="B10" s="243"/>
      <c r="C10" s="243"/>
      <c r="E10" s="125"/>
    </row>
    <row r="11" spans="1:13">
      <c r="A11" s="127"/>
      <c r="B11" s="128"/>
      <c r="C11" s="128"/>
      <c r="D11" s="129"/>
      <c r="E11" s="130"/>
    </row>
    <row r="12" spans="1:13" ht="12.95" customHeight="1">
      <c r="A12" s="217">
        <v>4.2</v>
      </c>
      <c r="B12" s="131" t="s">
        <v>248</v>
      </c>
      <c r="C12" s="132"/>
      <c r="D12" s="133"/>
      <c r="E12" s="134"/>
    </row>
    <row r="13" spans="1:13" ht="12.95" customHeight="1">
      <c r="A13" s="199"/>
      <c r="B13" s="123" t="s">
        <v>245</v>
      </c>
      <c r="D13" s="126"/>
      <c r="E13" s="125"/>
    </row>
    <row r="14" spans="1:13" ht="12.95" customHeight="1">
      <c r="A14" s="199"/>
      <c r="B14" s="123" t="s">
        <v>246</v>
      </c>
      <c r="D14" s="126"/>
      <c r="E14" s="125"/>
    </row>
    <row r="15" spans="1:13" ht="12.95" customHeight="1">
      <c r="A15" s="199"/>
      <c r="E15" s="125"/>
    </row>
    <row r="16" spans="1:13" ht="12.95" customHeight="1">
      <c r="A16" s="199"/>
      <c r="B16" s="123" t="s">
        <v>247</v>
      </c>
      <c r="E16" s="125"/>
    </row>
    <row r="17" spans="1:5" ht="12.95" customHeight="1">
      <c r="A17" s="199"/>
      <c r="B17" s="243"/>
      <c r="C17" s="243"/>
      <c r="E17" s="125"/>
    </row>
    <row r="18" spans="1:5" ht="12.95" customHeight="1">
      <c r="A18" s="199"/>
      <c r="B18" s="243"/>
      <c r="C18" s="243"/>
      <c r="E18" s="125"/>
    </row>
    <row r="19" spans="1:5">
      <c r="A19" s="127"/>
      <c r="B19" s="128"/>
      <c r="C19" s="128"/>
      <c r="D19" s="129"/>
      <c r="E19" s="130"/>
    </row>
    <row r="20" spans="1:5" ht="12.95" customHeight="1">
      <c r="A20" s="217">
        <v>4.3</v>
      </c>
      <c r="B20" s="131" t="s">
        <v>249</v>
      </c>
      <c r="C20" s="132"/>
      <c r="D20" s="133"/>
      <c r="E20" s="134"/>
    </row>
    <row r="21" spans="1:5" ht="12.95" customHeight="1">
      <c r="A21" s="199"/>
      <c r="B21" s="123" t="s">
        <v>245</v>
      </c>
      <c r="D21" s="126"/>
      <c r="E21" s="125"/>
    </row>
    <row r="22" spans="1:5" ht="12.95" customHeight="1">
      <c r="A22" s="199"/>
      <c r="B22" s="123" t="s">
        <v>246</v>
      </c>
      <c r="D22" s="126"/>
      <c r="E22" s="125"/>
    </row>
    <row r="23" spans="1:5" ht="12.95" customHeight="1">
      <c r="A23" s="199"/>
      <c r="E23" s="125"/>
    </row>
    <row r="24" spans="1:5" ht="12.95" customHeight="1">
      <c r="A24" s="199"/>
      <c r="B24" s="123" t="s">
        <v>247</v>
      </c>
      <c r="E24" s="125"/>
    </row>
    <row r="25" spans="1:5" ht="12.95" customHeight="1">
      <c r="A25" s="199"/>
      <c r="B25" s="243"/>
      <c r="C25" s="243"/>
      <c r="E25" s="125"/>
    </row>
    <row r="26" spans="1:5" ht="12.95" customHeight="1">
      <c r="A26" s="199"/>
      <c r="B26" s="243"/>
      <c r="C26" s="243"/>
      <c r="E26" s="125"/>
    </row>
    <row r="27" spans="1:5">
      <c r="A27" s="127"/>
      <c r="B27" s="128"/>
      <c r="C27" s="128"/>
      <c r="D27" s="129"/>
      <c r="E27" s="130"/>
    </row>
    <row r="28" spans="1:5" ht="12.95" customHeight="1">
      <c r="A28" s="217">
        <v>4.4000000000000004</v>
      </c>
      <c r="B28" s="131" t="s">
        <v>250</v>
      </c>
      <c r="C28" s="132"/>
      <c r="D28" s="133"/>
      <c r="E28" s="134"/>
    </row>
    <row r="29" spans="1:5" ht="12.95" customHeight="1">
      <c r="A29" s="199"/>
      <c r="B29" s="123" t="s">
        <v>245</v>
      </c>
      <c r="D29" s="126"/>
      <c r="E29" s="125"/>
    </row>
    <row r="30" spans="1:5" ht="12.95" customHeight="1">
      <c r="A30" s="199"/>
      <c r="B30" s="123" t="s">
        <v>246</v>
      </c>
      <c r="D30" s="126"/>
      <c r="E30" s="125"/>
    </row>
    <row r="31" spans="1:5" ht="12.95" customHeight="1">
      <c r="A31" s="199"/>
      <c r="E31" s="125"/>
    </row>
    <row r="32" spans="1:5" ht="12.95" customHeight="1">
      <c r="A32" s="199"/>
      <c r="B32" s="123" t="s">
        <v>247</v>
      </c>
      <c r="E32" s="125"/>
    </row>
    <row r="33" spans="1:5" ht="12.95" customHeight="1">
      <c r="A33" s="199"/>
      <c r="B33" s="243"/>
      <c r="C33" s="243"/>
      <c r="E33" s="125"/>
    </row>
    <row r="34" spans="1:5" ht="12.95" customHeight="1">
      <c r="A34" s="199"/>
      <c r="B34" s="243"/>
      <c r="C34" s="243"/>
      <c r="E34" s="125"/>
    </row>
    <row r="35" spans="1:5">
      <c r="A35" s="127"/>
      <c r="B35" s="128"/>
      <c r="C35" s="128"/>
      <c r="D35" s="129"/>
      <c r="E35" s="130"/>
    </row>
    <row r="36" spans="1:5" ht="12.95" customHeight="1">
      <c r="A36" s="217">
        <v>4.5</v>
      </c>
      <c r="B36" s="131" t="s">
        <v>251</v>
      </c>
      <c r="C36" s="132"/>
      <c r="D36" s="133"/>
      <c r="E36" s="134"/>
    </row>
    <row r="37" spans="1:5" ht="12.95" customHeight="1">
      <c r="A37" s="199"/>
      <c r="B37" s="123" t="s">
        <v>245</v>
      </c>
      <c r="D37" s="126"/>
      <c r="E37" s="125"/>
    </row>
    <row r="38" spans="1:5" ht="12.95" customHeight="1">
      <c r="A38" s="199"/>
      <c r="B38" s="123" t="s">
        <v>246</v>
      </c>
      <c r="D38" s="126"/>
      <c r="E38" s="125"/>
    </row>
    <row r="39" spans="1:5" ht="12.95" customHeight="1">
      <c r="A39" s="199"/>
      <c r="E39" s="125"/>
    </row>
    <row r="40" spans="1:5" ht="12.95" customHeight="1">
      <c r="A40" s="199"/>
      <c r="B40" s="123" t="s">
        <v>247</v>
      </c>
      <c r="E40" s="125"/>
    </row>
    <row r="41" spans="1:5" ht="12.95" customHeight="1">
      <c r="A41" s="199"/>
      <c r="B41" s="243"/>
      <c r="C41" s="243"/>
      <c r="E41" s="125"/>
    </row>
    <row r="42" spans="1:5" ht="12.95" customHeight="1">
      <c r="A42" s="199"/>
      <c r="B42" s="243"/>
      <c r="C42" s="243"/>
      <c r="E42" s="125"/>
    </row>
    <row r="43" spans="1:5">
      <c r="A43" s="127"/>
      <c r="B43" s="128"/>
      <c r="C43" s="128"/>
      <c r="D43" s="129"/>
      <c r="E43" s="130"/>
    </row>
    <row r="44" spans="1:5" ht="12.95" customHeight="1">
      <c r="A44" s="199">
        <v>4.5999999999999996</v>
      </c>
      <c r="B44" s="122" t="s">
        <v>252</v>
      </c>
      <c r="E44" s="125"/>
    </row>
    <row r="45" spans="1:5" ht="12.95" customHeight="1">
      <c r="A45" s="199"/>
      <c r="B45" s="123" t="s">
        <v>245</v>
      </c>
      <c r="D45" s="126"/>
      <c r="E45" s="125"/>
    </row>
    <row r="46" spans="1:5" ht="12.95" customHeight="1">
      <c r="A46" s="199"/>
      <c r="B46" s="123" t="s">
        <v>246</v>
      </c>
      <c r="D46" s="126"/>
      <c r="E46" s="125"/>
    </row>
    <row r="47" spans="1:5" ht="12.95" customHeight="1">
      <c r="A47" s="199"/>
      <c r="E47" s="125"/>
    </row>
    <row r="48" spans="1:5" ht="12.95" customHeight="1">
      <c r="A48" s="199"/>
      <c r="B48" s="123" t="s">
        <v>247</v>
      </c>
      <c r="E48" s="125"/>
    </row>
    <row r="49" spans="1:5" ht="12.95" customHeight="1">
      <c r="A49" s="199"/>
      <c r="B49" s="243"/>
      <c r="C49" s="243"/>
      <c r="E49" s="125"/>
    </row>
    <row r="50" spans="1:5" ht="12.95" customHeight="1">
      <c r="A50" s="199"/>
      <c r="B50" s="243"/>
      <c r="C50" s="243"/>
      <c r="E50" s="125"/>
    </row>
    <row r="51" spans="1:5">
      <c r="A51" s="127"/>
      <c r="B51" s="128"/>
      <c r="C51" s="128"/>
      <c r="D51" s="129"/>
      <c r="E51" s="130"/>
    </row>
  </sheetData>
  <sheetProtection algorithmName="SHA-512" hashValue="QGt5MaKWsN2ds6jqNXLZbQh+KGD/yHoydxpJW9f8ZQDpNZKVH4m+fTK2x4AM3rnIb6Kwz5uqS9l8e5UeSg9vVA==" saltValue="lcFm3O96Pm2WKC+3ScXfFg==" spinCount="100000" sheet="1" objects="1" scenarios="1" selectLockedCells="1"/>
  <mergeCells count="19">
    <mergeCell ref="A36:A42"/>
    <mergeCell ref="B41:C41"/>
    <mergeCell ref="B42:C42"/>
    <mergeCell ref="A44:A50"/>
    <mergeCell ref="B49:C49"/>
    <mergeCell ref="B50:C50"/>
    <mergeCell ref="A20:A26"/>
    <mergeCell ref="B25:C25"/>
    <mergeCell ref="B26:C26"/>
    <mergeCell ref="A28:A34"/>
    <mergeCell ref="B33:C33"/>
    <mergeCell ref="B34:C34"/>
    <mergeCell ref="A1:E1"/>
    <mergeCell ref="A4:A9"/>
    <mergeCell ref="B9:C9"/>
    <mergeCell ref="B10:C10"/>
    <mergeCell ref="A12:A18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showGridLines="0" zoomScale="90" zoomScaleNormal="90" workbookViewId="0">
      <selection activeCell="B18" sqref="B18:C18"/>
    </sheetView>
  </sheetViews>
  <sheetFormatPr defaultColWidth="8.85546875" defaultRowHeight="14.45"/>
  <cols>
    <col min="1" max="1" width="3.5703125" style="124" customWidth="1"/>
    <col min="2" max="2" width="48" style="123" bestFit="1" customWidth="1"/>
    <col min="3" max="3" width="9.42578125" style="123" customWidth="1"/>
    <col min="4" max="4" width="15.42578125" style="124" bestFit="1" customWidth="1"/>
  </cols>
  <sheetData>
    <row r="1" spans="1:5" ht="15" thickBot="1">
      <c r="A1" s="214" t="s">
        <v>253</v>
      </c>
      <c r="B1" s="215"/>
      <c r="C1" s="215"/>
      <c r="D1" s="215"/>
      <c r="E1" s="216"/>
    </row>
    <row r="3" spans="1:5" ht="29.1">
      <c r="A3" s="136"/>
      <c r="B3" s="119"/>
      <c r="C3" s="119"/>
      <c r="D3" s="120" t="s">
        <v>243</v>
      </c>
      <c r="E3" s="121"/>
    </row>
    <row r="4" spans="1:5">
      <c r="A4" s="217">
        <v>5.0999999999999996</v>
      </c>
      <c r="B4" s="122" t="s">
        <v>254</v>
      </c>
      <c r="E4" s="125"/>
    </row>
    <row r="5" spans="1:5">
      <c r="A5" s="199"/>
      <c r="B5" s="123" t="s">
        <v>255</v>
      </c>
      <c r="D5" s="126"/>
      <c r="E5" s="125"/>
    </row>
    <row r="6" spans="1:5">
      <c r="A6" s="199"/>
      <c r="B6" s="243"/>
      <c r="C6" s="243"/>
      <c r="E6" s="125"/>
    </row>
    <row r="7" spans="1:5">
      <c r="A7" s="199"/>
      <c r="B7" s="191"/>
      <c r="C7" s="191"/>
      <c r="E7" s="125"/>
    </row>
    <row r="8" spans="1:5">
      <c r="A8" s="199"/>
      <c r="B8" s="191"/>
      <c r="C8" s="191"/>
      <c r="E8" s="125"/>
    </row>
    <row r="9" spans="1:5">
      <c r="A9" s="199"/>
      <c r="B9" s="243"/>
      <c r="C9" s="243"/>
      <c r="E9" s="125"/>
    </row>
    <row r="10" spans="1:5">
      <c r="A10" s="199"/>
      <c r="B10" s="243"/>
      <c r="C10" s="243"/>
      <c r="E10" s="125"/>
    </row>
    <row r="11" spans="1:5">
      <c r="A11" s="199"/>
      <c r="B11" s="243"/>
      <c r="C11" s="243"/>
      <c r="E11" s="125"/>
    </row>
    <row r="12" spans="1:5">
      <c r="A12" s="199"/>
      <c r="E12" s="125"/>
    </row>
    <row r="13" spans="1:5">
      <c r="A13" s="199"/>
      <c r="B13" s="123" t="s">
        <v>256</v>
      </c>
      <c r="D13" s="126"/>
      <c r="E13" s="125"/>
    </row>
    <row r="14" spans="1:5">
      <c r="A14" s="199"/>
      <c r="B14" s="243"/>
      <c r="C14" s="243"/>
      <c r="E14" s="125"/>
    </row>
    <row r="15" spans="1:5">
      <c r="A15" s="199"/>
      <c r="B15" s="243"/>
      <c r="C15" s="243"/>
      <c r="E15" s="125"/>
    </row>
    <row r="16" spans="1:5">
      <c r="A16" s="199"/>
      <c r="B16" s="191"/>
      <c r="C16" s="191"/>
      <c r="E16" s="125"/>
    </row>
    <row r="17" spans="1:5">
      <c r="A17" s="199"/>
      <c r="B17" s="191"/>
      <c r="C17" s="191"/>
      <c r="E17" s="125"/>
    </row>
    <row r="18" spans="1:5">
      <c r="A18" s="199"/>
      <c r="B18" s="243"/>
      <c r="C18" s="243"/>
      <c r="E18" s="125"/>
    </row>
    <row r="19" spans="1:5">
      <c r="A19" s="199"/>
      <c r="B19" s="243"/>
      <c r="C19" s="243"/>
      <c r="E19" s="125"/>
    </row>
    <row r="20" spans="1:5">
      <c r="A20" s="218"/>
      <c r="B20" s="128"/>
      <c r="C20" s="128"/>
      <c r="D20" s="129"/>
      <c r="E20" s="130"/>
    </row>
  </sheetData>
  <sheetProtection algorithmName="SHA-512" hashValue="GvwD0zwxUKQ6qfb+r1rE9KswbrQ1ztK8CSG2KiYSrtZz4QVZio2Tf48mVOMdGwnF0IPsZux5MOK5CLXfTmnPlg==" saltValue="szuG+GQXum0IAzA/pnOsbA==" spinCount="100000" sheet="1" objects="1" scenarios="1" selectLockedCells="1"/>
  <mergeCells count="10">
    <mergeCell ref="A1:E1"/>
    <mergeCell ref="A4:A20"/>
    <mergeCell ref="B6:C6"/>
    <mergeCell ref="B9:C9"/>
    <mergeCell ref="B10:C10"/>
    <mergeCell ref="B11:C11"/>
    <mergeCell ref="B14:C14"/>
    <mergeCell ref="B15:C15"/>
    <mergeCell ref="B18:C18"/>
    <mergeCell ref="B19:C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2A69448AA7B479695B7321B3C3861" ma:contentTypeVersion="8" ma:contentTypeDescription="Create a new document." ma:contentTypeScope="" ma:versionID="179053c2b5e94bb3ffd6360e0f17ba52">
  <xsd:schema xmlns:xsd="http://www.w3.org/2001/XMLSchema" xmlns:xs="http://www.w3.org/2001/XMLSchema" xmlns:p="http://schemas.microsoft.com/office/2006/metadata/properties" xmlns:ns2="bfd7dcaf-fd90-41cc-9aa0-39d0d7674a60" targetNamespace="http://schemas.microsoft.com/office/2006/metadata/properties" ma:root="true" ma:fieldsID="47f8a4b7327431728596c9ac683ee39f" ns2:_="">
    <xsd:import namespace="bfd7dcaf-fd90-41cc-9aa0-39d0d7674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7dcaf-fd90-41cc-9aa0-39d0d7674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F75DF-E679-4BB2-9481-C11D27AFB546}"/>
</file>

<file path=customXml/itemProps2.xml><?xml version="1.0" encoding="utf-8"?>
<ds:datastoreItem xmlns:ds="http://schemas.openxmlformats.org/officeDocument/2006/customXml" ds:itemID="{9B19685D-7C8C-4D27-B8C4-CB97B8EEBAC4}"/>
</file>

<file path=customXml/itemProps3.xml><?xml version="1.0" encoding="utf-8"?>
<ds:datastoreItem xmlns:ds="http://schemas.openxmlformats.org/officeDocument/2006/customXml" ds:itemID="{A834361E-8A07-4864-BD40-C1B5B0745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Alisia</dc:creator>
  <cp:keywords/>
  <dc:description/>
  <cp:lastModifiedBy>Nurul Hanissa  Muhammad Anis</cp:lastModifiedBy>
  <cp:revision/>
  <dcterms:created xsi:type="dcterms:W3CDTF">2016-03-11T02:11:52Z</dcterms:created>
  <dcterms:modified xsi:type="dcterms:W3CDTF">2022-11-09T02:34:27Z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0x010100F0A2A69448AA7B479695B7321B3C3861</vt:lpwstr>
  </property>
</Properties>
</file>