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BI\RFI Database &amp; RFI Forms\RFI\"/>
    </mc:Choice>
  </mc:AlternateContent>
  <bookViews>
    <workbookView xWindow="0" yWindow="0" windowWidth="19200" windowHeight="7350"/>
  </bookViews>
  <sheets>
    <sheet name="Appendix 1" sheetId="13" r:id="rId1"/>
    <sheet name="Appendix 2" sheetId="11" r:id="rId2"/>
    <sheet name="Appendix 3" sheetId="18" r:id="rId3"/>
    <sheet name="Appendix 4" sheetId="15" r:id="rId4"/>
    <sheet name="Appendix 5" sheetId="16" r:id="rId5"/>
    <sheet name="Appendix 6" sheetId="17" r:id="rId6"/>
  </sheets>
  <definedNames>
    <definedName name="Alisia">#REF!</definedName>
    <definedName name="EvaluationTable" localSheetId="1">#REF!</definedName>
    <definedName name="EvaluationTable">#REF!</definedName>
    <definedName name="Financial">#REF!</definedName>
    <definedName name="FirstList" localSheetId="1">#REF!</definedName>
    <definedName name="FirstList">#REF!</definedName>
    <definedName name="_xlnm.Print_Area" localSheetId="3">'Appendix 4'!$A$1:$BG$60</definedName>
    <definedName name="SecondList" localSheetId="1">#REF!</definedName>
    <definedName name="Second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58" i="15" l="1"/>
  <c r="BD58" i="15"/>
  <c r="AX58" i="15"/>
  <c r="AU58" i="15"/>
  <c r="AD58" i="15"/>
  <c r="AO58" i="15" s="1"/>
  <c r="BE57" i="15"/>
  <c r="BD57" i="15"/>
  <c r="AX57" i="15"/>
  <c r="AU57" i="15"/>
  <c r="AD57" i="15"/>
  <c r="AO57" i="15" s="1"/>
  <c r="BE56" i="15"/>
  <c r="BD56" i="15"/>
  <c r="AX56" i="15"/>
  <c r="AU56" i="15"/>
  <c r="AD56" i="15"/>
  <c r="AO56" i="15" s="1"/>
  <c r="BE55" i="15"/>
  <c r="BD55" i="15"/>
  <c r="AX55" i="15"/>
  <c r="AU55" i="15"/>
  <c r="AD55" i="15"/>
  <c r="AO55" i="15" s="1"/>
  <c r="BE54" i="15"/>
  <c r="BD54" i="15"/>
  <c r="AX54" i="15"/>
  <c r="AU54" i="15"/>
  <c r="AD54" i="15"/>
  <c r="AO54" i="15" s="1"/>
  <c r="BE53" i="15"/>
  <c r="BD53" i="15"/>
  <c r="AX53" i="15"/>
  <c r="AU53" i="15"/>
  <c r="AD53" i="15"/>
  <c r="AO53" i="15" s="1"/>
  <c r="BE52" i="15"/>
  <c r="BD52" i="15"/>
  <c r="AX52" i="15"/>
  <c r="AU52" i="15"/>
  <c r="AD52" i="15"/>
  <c r="AO52" i="15" s="1"/>
  <c r="BD29" i="15"/>
  <c r="BD30" i="15"/>
  <c r="BD31" i="15"/>
  <c r="BD32" i="15"/>
  <c r="BD33" i="15"/>
  <c r="BD34" i="15"/>
  <c r="BD35" i="15"/>
  <c r="BD36" i="15"/>
  <c r="BD37" i="15"/>
  <c r="BD38" i="15"/>
  <c r="BD39" i="15"/>
  <c r="BD40" i="15"/>
  <c r="BD41" i="15"/>
  <c r="BD42" i="15"/>
  <c r="BD43" i="15"/>
  <c r="BD44" i="15"/>
  <c r="BD45" i="15"/>
  <c r="BD46" i="15"/>
  <c r="BD47" i="15"/>
  <c r="BD48" i="15"/>
  <c r="BD49" i="15"/>
  <c r="BD50" i="15"/>
  <c r="BD51" i="15"/>
  <c r="BD23" i="15"/>
  <c r="BD24" i="15"/>
  <c r="BD25" i="15"/>
  <c r="BD26" i="15"/>
  <c r="BD27" i="15"/>
  <c r="BD28" i="15"/>
  <c r="BD22" i="15"/>
  <c r="AH52" i="15" l="1"/>
  <c r="AH53" i="15"/>
  <c r="AH54" i="15"/>
  <c r="AH55" i="15"/>
  <c r="AH56" i="15"/>
  <c r="AH57" i="15"/>
  <c r="AH58" i="15"/>
  <c r="AJ52" i="15"/>
  <c r="AJ53" i="15"/>
  <c r="AJ54" i="15"/>
  <c r="AJ55" i="15"/>
  <c r="AJ56" i="15"/>
  <c r="AJ57" i="15"/>
  <c r="AJ58" i="15"/>
  <c r="D10" i="11" l="1"/>
  <c r="G15" i="11" l="1"/>
  <c r="F15" i="11"/>
  <c r="E15" i="11"/>
  <c r="D15" i="11"/>
  <c r="E23" i="11"/>
  <c r="D23" i="11"/>
  <c r="E19" i="11"/>
  <c r="D19" i="11"/>
  <c r="E10" i="11" l="1"/>
  <c r="F10" i="11"/>
  <c r="G10" i="11"/>
  <c r="BE51" i="15" l="1"/>
  <c r="AX51" i="15"/>
  <c r="AU51" i="15"/>
  <c r="AJ51" i="15"/>
  <c r="AD51" i="15"/>
  <c r="AH51" i="15" s="1"/>
  <c r="BE50" i="15"/>
  <c r="AX50" i="15"/>
  <c r="AU50" i="15"/>
  <c r="AJ50" i="15"/>
  <c r="AD50" i="15"/>
  <c r="AO50" i="15" s="1"/>
  <c r="BE49" i="15"/>
  <c r="AX49" i="15"/>
  <c r="AU49" i="15"/>
  <c r="AD49" i="15"/>
  <c r="AO49" i="15" s="1"/>
  <c r="BE48" i="15"/>
  <c r="AX48" i="15"/>
  <c r="AU48" i="15"/>
  <c r="AD48" i="15"/>
  <c r="AO48" i="15" s="1"/>
  <c r="BE47" i="15"/>
  <c r="AX47" i="15"/>
  <c r="AU47" i="15"/>
  <c r="AD47" i="15"/>
  <c r="AH47" i="15" s="1"/>
  <c r="BE46" i="15"/>
  <c r="AX46" i="15"/>
  <c r="AU46" i="15"/>
  <c r="AD46" i="15"/>
  <c r="AO46" i="15" s="1"/>
  <c r="BE45" i="15"/>
  <c r="AX45" i="15"/>
  <c r="AU45" i="15"/>
  <c r="AD45" i="15"/>
  <c r="AO45" i="15" s="1"/>
  <c r="BE44" i="15"/>
  <c r="AX44" i="15"/>
  <c r="AU44" i="15"/>
  <c r="AD44" i="15"/>
  <c r="AO44" i="15" s="1"/>
  <c r="BE43" i="15"/>
  <c r="AX43" i="15"/>
  <c r="AU43" i="15"/>
  <c r="AD43" i="15"/>
  <c r="AH43" i="15" s="1"/>
  <c r="BE42" i="15"/>
  <c r="AX42" i="15"/>
  <c r="AU42" i="15"/>
  <c r="AD42" i="15"/>
  <c r="AO42" i="15" s="1"/>
  <c r="BE41" i="15"/>
  <c r="AX41" i="15"/>
  <c r="AU41" i="15"/>
  <c r="AD41" i="15"/>
  <c r="AO41" i="15" s="1"/>
  <c r="BE40" i="15"/>
  <c r="AX40" i="15"/>
  <c r="AU40" i="15"/>
  <c r="AD40" i="15"/>
  <c r="AO40" i="15" s="1"/>
  <c r="BE39" i="15"/>
  <c r="AX39" i="15"/>
  <c r="AU39" i="15"/>
  <c r="AD39" i="15"/>
  <c r="AH39" i="15" s="1"/>
  <c r="BE38" i="15"/>
  <c r="AX38" i="15"/>
  <c r="AU38" i="15"/>
  <c r="AD38" i="15"/>
  <c r="AO38" i="15" s="1"/>
  <c r="BE37" i="15"/>
  <c r="AX37" i="15"/>
  <c r="AU37" i="15"/>
  <c r="AD37" i="15"/>
  <c r="AO37" i="15" s="1"/>
  <c r="BE36" i="15"/>
  <c r="AX36" i="15"/>
  <c r="AU36" i="15"/>
  <c r="AD36" i="15"/>
  <c r="AO36" i="15" s="1"/>
  <c r="BE35" i="15"/>
  <c r="AX35" i="15"/>
  <c r="AU35" i="15"/>
  <c r="AO35" i="15"/>
  <c r="AJ35" i="15"/>
  <c r="AD35" i="15"/>
  <c r="AH35" i="15" s="1"/>
  <c r="BE34" i="15"/>
  <c r="AX34" i="15"/>
  <c r="AU34" i="15"/>
  <c r="AD34" i="15"/>
  <c r="AO34" i="15" s="1"/>
  <c r="BE33" i="15"/>
  <c r="AX33" i="15"/>
  <c r="AU33" i="15"/>
  <c r="AD33" i="15"/>
  <c r="AO33" i="15" s="1"/>
  <c r="BE32" i="15"/>
  <c r="AX32" i="15"/>
  <c r="AU32" i="15"/>
  <c r="AD32" i="15"/>
  <c r="AO32" i="15" s="1"/>
  <c r="BE31" i="15"/>
  <c r="AX31" i="15"/>
  <c r="AU31" i="15"/>
  <c r="AD31" i="15"/>
  <c r="AH31" i="15" s="1"/>
  <c r="BE30" i="15"/>
  <c r="AX30" i="15"/>
  <c r="AU30" i="15"/>
  <c r="AD30" i="15"/>
  <c r="AO30" i="15" s="1"/>
  <c r="BE29" i="15"/>
  <c r="AX29" i="15"/>
  <c r="AU29" i="15"/>
  <c r="AD29" i="15"/>
  <c r="AO29" i="15" s="1"/>
  <c r="BE28" i="15"/>
  <c r="AX28" i="15"/>
  <c r="AU28" i="15"/>
  <c r="AD28" i="15"/>
  <c r="AO28" i="15" s="1"/>
  <c r="BE27" i="15"/>
  <c r="AX27" i="15"/>
  <c r="AU27" i="15"/>
  <c r="AD27" i="15"/>
  <c r="AH27" i="15" s="1"/>
  <c r="BE26" i="15"/>
  <c r="AX26" i="15"/>
  <c r="AU26" i="15"/>
  <c r="AD26" i="15"/>
  <c r="AO26" i="15" s="1"/>
  <c r="BE25" i="15"/>
  <c r="AX25" i="15"/>
  <c r="AU25" i="15"/>
  <c r="AD25" i="15"/>
  <c r="AO25" i="15" s="1"/>
  <c r="BE24" i="15"/>
  <c r="AX24" i="15"/>
  <c r="AU24" i="15"/>
  <c r="AD24" i="15"/>
  <c r="AO24" i="15" s="1"/>
  <c r="BE23" i="15"/>
  <c r="AX23" i="15"/>
  <c r="AU23" i="15"/>
  <c r="AD23" i="15"/>
  <c r="AH23" i="15" s="1"/>
  <c r="BE22" i="15"/>
  <c r="AX22" i="15"/>
  <c r="AU22" i="15"/>
  <c r="AD22" i="15"/>
  <c r="AO22" i="15" s="1"/>
  <c r="AJ26" i="15" l="1"/>
  <c r="AH42" i="15"/>
  <c r="AH29" i="15"/>
  <c r="AH45" i="15"/>
  <c r="AJ23" i="15"/>
  <c r="AJ30" i="15"/>
  <c r="AJ39" i="15"/>
  <c r="AH46" i="15"/>
  <c r="AH30" i="15"/>
  <c r="AH34" i="15"/>
  <c r="AO39" i="15"/>
  <c r="AJ27" i="15"/>
  <c r="AH33" i="15"/>
  <c r="AH37" i="15"/>
  <c r="AJ42" i="15"/>
  <c r="AJ47" i="15"/>
  <c r="AO47" i="15"/>
  <c r="AH26" i="15"/>
  <c r="AH22" i="15"/>
  <c r="AO23" i="15"/>
  <c r="AO27" i="15"/>
  <c r="AJ31" i="15"/>
  <c r="AJ34" i="15"/>
  <c r="AH38" i="15"/>
  <c r="AH41" i="15"/>
  <c r="AJ43" i="15"/>
  <c r="AJ46" i="15"/>
  <c r="AH49" i="15"/>
  <c r="AO51" i="15"/>
  <c r="AJ22" i="15"/>
  <c r="AO31" i="15"/>
  <c r="AJ38" i="15"/>
  <c r="AO43" i="15"/>
  <c r="AH50" i="15"/>
  <c r="AH25" i="15"/>
  <c r="AH24" i="15"/>
  <c r="AJ25" i="15"/>
  <c r="AH28" i="15"/>
  <c r="AJ29" i="15"/>
  <c r="AH32" i="15"/>
  <c r="AJ33" i="15"/>
  <c r="AH36" i="15"/>
  <c r="AJ37" i="15"/>
  <c r="AH40" i="15"/>
  <c r="AJ41" i="15"/>
  <c r="AH44" i="15"/>
  <c r="AJ45" i="15"/>
  <c r="AH48" i="15"/>
  <c r="AJ49" i="15"/>
  <c r="AJ24" i="15"/>
  <c r="AJ28" i="15"/>
  <c r="AJ32" i="15"/>
  <c r="AJ36" i="15"/>
  <c r="AJ40" i="15"/>
  <c r="AJ44" i="15"/>
  <c r="AJ48" i="15"/>
  <c r="G37" i="11" l="1"/>
  <c r="F37" i="11"/>
  <c r="E37" i="11"/>
  <c r="D37" i="11"/>
  <c r="D40" i="11" s="1"/>
  <c r="D44" i="11" s="1"/>
  <c r="G31" i="11"/>
  <c r="F31" i="11"/>
  <c r="E31" i="11"/>
  <c r="D31" i="11"/>
  <c r="G26" i="11"/>
  <c r="F26" i="11"/>
  <c r="E26" i="11"/>
  <c r="D26" i="11"/>
  <c r="G23" i="11"/>
  <c r="F23" i="11"/>
  <c r="G22" i="11"/>
  <c r="F22" i="11"/>
  <c r="E22" i="11"/>
  <c r="D22" i="11"/>
  <c r="G19" i="11"/>
  <c r="F19" i="11"/>
  <c r="D32" i="11" l="1"/>
  <c r="D45" i="11"/>
  <c r="E39" i="11"/>
  <c r="E40" i="11" s="1"/>
  <c r="E32" i="11"/>
  <c r="F32" i="11"/>
  <c r="G32" i="11"/>
  <c r="E44" i="11" l="1"/>
  <c r="E45" i="11" s="1"/>
  <c r="F39" i="11"/>
  <c r="F40" i="11" s="1"/>
  <c r="F44" i="11" l="1"/>
  <c r="F45" i="11" s="1"/>
  <c r="G39" i="11"/>
  <c r="G40" i="11" s="1"/>
  <c r="G44" i="11" s="1"/>
  <c r="G45" i="11" s="1"/>
</calcChain>
</file>

<file path=xl/sharedStrings.xml><?xml version="1.0" encoding="utf-8"?>
<sst xmlns="http://schemas.openxmlformats.org/spreadsheetml/2006/main" count="364" uniqueCount="257">
  <si>
    <t>Current Assets</t>
  </si>
  <si>
    <t>Current Liabilities</t>
  </si>
  <si>
    <t>Authorized Capital</t>
  </si>
  <si>
    <t>Paid-up Capital</t>
  </si>
  <si>
    <t>Revenue</t>
  </si>
  <si>
    <t>CFO</t>
  </si>
  <si>
    <t>CFI</t>
  </si>
  <si>
    <t>CFF</t>
  </si>
  <si>
    <t>Non-current Borrowings</t>
  </si>
  <si>
    <t>Current Borrowings</t>
  </si>
  <si>
    <t>Unbilled Sales</t>
  </si>
  <si>
    <t>No</t>
  </si>
  <si>
    <t>Auditor</t>
  </si>
  <si>
    <t>Financial Year End</t>
  </si>
  <si>
    <t>P&amp;L</t>
  </si>
  <si>
    <t>Finance Costs</t>
  </si>
  <si>
    <t>Profit Before Tax</t>
  </si>
  <si>
    <t>Profit After Tax</t>
  </si>
  <si>
    <t>Minority Interests</t>
  </si>
  <si>
    <t>Balance Sheet</t>
  </si>
  <si>
    <t>Non-current Assets</t>
  </si>
  <si>
    <t>Non-current Liabilities</t>
  </si>
  <si>
    <t>Shareholders' Funds</t>
  </si>
  <si>
    <t xml:space="preserve">Cashflow </t>
  </si>
  <si>
    <t>Extraordinary Increase/ (Decrease) in Cash</t>
  </si>
  <si>
    <t>Cash Brought Forward</t>
  </si>
  <si>
    <t>Encumbered Cash</t>
  </si>
  <si>
    <t>Bank Overdrafts</t>
  </si>
  <si>
    <t>Discontinued Operation</t>
  </si>
  <si>
    <t>Projects</t>
  </si>
  <si>
    <t>1.1 General Information</t>
  </si>
  <si>
    <t>Name of Company</t>
  </si>
  <si>
    <t>Name and position of person who may be contacted for further information if required:</t>
  </si>
  <si>
    <t>Management</t>
  </si>
  <si>
    <t>Name</t>
  </si>
  <si>
    <t>Technical</t>
  </si>
  <si>
    <t>Finance</t>
  </si>
  <si>
    <t>1.2 Company Structure</t>
  </si>
  <si>
    <t>a</t>
  </si>
  <si>
    <t>b</t>
  </si>
  <si>
    <t>c</t>
  </si>
  <si>
    <t>d</t>
  </si>
  <si>
    <t>e</t>
  </si>
  <si>
    <t>f</t>
  </si>
  <si>
    <t>g</t>
  </si>
  <si>
    <t>i</t>
  </si>
  <si>
    <t>ii</t>
  </si>
  <si>
    <t>iii</t>
  </si>
  <si>
    <t>i) Proprietor</t>
  </si>
  <si>
    <t>ii) Partnership</t>
  </si>
  <si>
    <t>iii) Private Limited</t>
  </si>
  <si>
    <t>iv) Public Listed</t>
  </si>
  <si>
    <t>i) Yes</t>
  </si>
  <si>
    <t>ii) No</t>
  </si>
  <si>
    <t>i) Bumiputera share:</t>
  </si>
  <si>
    <t>ii) Non-Bumiputera share:</t>
  </si>
  <si>
    <t>h</t>
  </si>
  <si>
    <t>(Applicants to submit certificed copies of registration with the Registrar of Companies/ Business showing paid-up capital.)</t>
  </si>
  <si>
    <t>Address</t>
  </si>
  <si>
    <t>% of Shares Held</t>
  </si>
  <si>
    <t>Number of Shares Held</t>
  </si>
  <si>
    <t>Designation</t>
  </si>
  <si>
    <t>% of Shareholdings (Directly or Indirectly)</t>
  </si>
  <si>
    <t>j</t>
  </si>
  <si>
    <t>k</t>
  </si>
  <si>
    <t>i) Limited</t>
  </si>
  <si>
    <t>ii) Unlimited Liability</t>
  </si>
  <si>
    <t>Name of Company:</t>
  </si>
  <si>
    <t>Company's Registration Number:</t>
  </si>
  <si>
    <t>Registered Business Address:</t>
  </si>
  <si>
    <t>Correspondence Address:</t>
  </si>
  <si>
    <t>Telephone No.:</t>
  </si>
  <si>
    <t>Fax No.:</t>
  </si>
  <si>
    <t>Name:</t>
  </si>
  <si>
    <t>Position:</t>
  </si>
  <si>
    <t>Tel. No.:</t>
  </si>
  <si>
    <t>Email:</t>
  </si>
  <si>
    <t>Website:</t>
  </si>
  <si>
    <t>Type of Organization:</t>
  </si>
  <si>
    <t>Bumiputera Status:</t>
  </si>
  <si>
    <t>Percentage of Shareholding:</t>
  </si>
  <si>
    <t>Date of Company Incorporation:</t>
  </si>
  <si>
    <t>Years in Business as a Developer under Present Name:</t>
  </si>
  <si>
    <t xml:space="preserve">State whether Company was Incorporated under Limited or Unlimited Liability: </t>
  </si>
  <si>
    <t>Particulars of Directors:</t>
  </si>
  <si>
    <t>Particulars of Shareholders (for Public Listed Companies, kindly show the 30 largest shareholders):</t>
  </si>
  <si>
    <t>Principal Bankers:</t>
  </si>
  <si>
    <t>Auditor:</t>
  </si>
  <si>
    <t>Solicitor:</t>
  </si>
  <si>
    <t>Appendix 1. Particulars of Organization</t>
  </si>
  <si>
    <t>Appendix 2. Particulars of Finance</t>
  </si>
  <si>
    <t>Type of Account (Audited/ Draft/ Qtr)</t>
  </si>
  <si>
    <t>General Rules</t>
  </si>
  <si>
    <r>
      <t xml:space="preserve">Kindly ensure that all information provided are true and accurate as at time of submission [ </t>
    </r>
    <r>
      <rPr>
        <b/>
        <i/>
        <sz val="11"/>
        <color rgb="FFFF0000"/>
        <rFont val="Calibri"/>
        <family val="2"/>
        <scheme val="minor"/>
      </rPr>
      <t>insert date of submission</t>
    </r>
    <r>
      <rPr>
        <i/>
        <sz val="11"/>
        <color theme="1"/>
        <rFont val="Calibri"/>
        <family val="2"/>
        <scheme val="minor"/>
      </rPr>
      <t xml:space="preserve"> ]</t>
    </r>
  </si>
  <si>
    <t>If there are multiple phases per development, kindly enter all phases in different rows, as per example below.</t>
  </si>
  <si>
    <t>If there are multiple development components per phase (eg, 2 blocks of condominium and 1 block of office tower), kindly enter all development components within the same phase in separate rows, as per example below.</t>
  </si>
  <si>
    <t>Notes</t>
  </si>
  <si>
    <t>Building Type</t>
  </si>
  <si>
    <t>:</t>
  </si>
  <si>
    <t>Total Infrastructure Space</t>
  </si>
  <si>
    <t>Includes areas such as roads, water reservoirs, septic tanks, power stations, telco towers and other infrastructure located in common areas, but does not include Total Public Space</t>
  </si>
  <si>
    <t>Total Public Space</t>
  </si>
  <si>
    <t>Includes areas such as parks, community halls, clubhouses, Police Stations, Fire and Rescue branches, other common areas which are available for public use, but does not include Total Infrastructure Space</t>
  </si>
  <si>
    <t>Landed</t>
  </si>
  <si>
    <t>Ref. No.</t>
  </si>
  <si>
    <t>Sub Ref. No. (Phase)</t>
  </si>
  <si>
    <t>Sub Ref. No. (Component)</t>
  </si>
  <si>
    <t>Project Status</t>
  </si>
  <si>
    <t>Name of Development</t>
  </si>
  <si>
    <t>Phase</t>
  </si>
  <si>
    <t>Please specify if Rumah Selangorku</t>
  </si>
  <si>
    <t>Landed / 
Lowrise / 
Highrise / 
Other Infrastructure</t>
  </si>
  <si>
    <t>Residential / 
Commercial / 
Mixed Development / Industrial / 
Others</t>
  </si>
  <si>
    <r>
      <t>Building Type</t>
    </r>
    <r>
      <rPr>
        <b/>
        <vertAlign val="superscript"/>
        <sz val="10"/>
        <rFont val="Calibri"/>
        <family val="2"/>
        <scheme val="minor"/>
      </rPr>
      <t>1</t>
    </r>
  </si>
  <si>
    <t>Average Unit Dimension - Land Size
(sq ft)</t>
  </si>
  <si>
    <t>Average Unit Dimension - Built Up
(sq ft)</t>
  </si>
  <si>
    <t>Freehold/
Leasehold</t>
  </si>
  <si>
    <t>Location</t>
  </si>
  <si>
    <t>City</t>
  </si>
  <si>
    <t>State</t>
  </si>
  <si>
    <t>Plot Ratio
(x)</t>
  </si>
  <si>
    <t>Launch Date
(mmm-yy)</t>
  </si>
  <si>
    <t>Completion Date
(mmm-yy)</t>
  </si>
  <si>
    <t>Current Progress 
(%)</t>
  </si>
  <si>
    <t>Take-up Rate
(%)</t>
  </si>
  <si>
    <t>Total Land Size 
(acres)</t>
  </si>
  <si>
    <t>Land Use Efficiency 
(%)</t>
  </si>
  <si>
    <t>Total Developed Land Size
(acres)</t>
  </si>
  <si>
    <t>Total Roadspace
(acres)</t>
  </si>
  <si>
    <r>
      <t>Total Infrastructure Space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
(acres)</t>
    </r>
  </si>
  <si>
    <r>
      <t>Total Public Space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
(acres)</t>
    </r>
  </si>
  <si>
    <t>Remaining Land Size Available
(acres)</t>
  </si>
  <si>
    <t>Total Units</t>
  </si>
  <si>
    <t>Units/Acre</t>
  </si>
  <si>
    <t>Total Number of Blocks</t>
  </si>
  <si>
    <t>Average Number of Floors per Block</t>
  </si>
  <si>
    <t>Average Number of Units Per Floor</t>
  </si>
  <si>
    <t>Units / Acre</t>
  </si>
  <si>
    <t>Number of carpark bays</t>
  </si>
  <si>
    <t>Total Units
(Retail Shops/Stalls)</t>
  </si>
  <si>
    <t>Gross Floor Area ("GFA")
(sq ft)</t>
  </si>
  <si>
    <t>Average GFA / Unit
(sq ft)</t>
  </si>
  <si>
    <t>Total Common Area
(sq ft)</t>
  </si>
  <si>
    <t>Net Lettable Area ("NLA")
 (sq ft)</t>
  </si>
  <si>
    <t>Average NLA / Unit
(sq ft)</t>
  </si>
  <si>
    <t>Average Number of Floors per Block (hotel)</t>
  </si>
  <si>
    <t>Number of Rooms per Block
(hotel)</t>
  </si>
  <si>
    <t>Implementation Model</t>
  </si>
  <si>
    <t>Role</t>
  </si>
  <si>
    <t>Total Gross Development Value ("GDV")
(RM)</t>
  </si>
  <si>
    <t>GDV per Unit 
(RM)</t>
  </si>
  <si>
    <t>GDV per acre
(RM)</t>
  </si>
  <si>
    <t>Other Details/ Features/
Description</t>
  </si>
  <si>
    <t>Awards</t>
  </si>
  <si>
    <t>A</t>
  </si>
  <si>
    <t>B</t>
  </si>
  <si>
    <t>C = A x B</t>
  </si>
  <si>
    <t>D</t>
  </si>
  <si>
    <t>E</t>
  </si>
  <si>
    <t>F</t>
  </si>
  <si>
    <t>G = C - D - E - F</t>
  </si>
  <si>
    <t>H</t>
  </si>
  <si>
    <t>I = H / C</t>
  </si>
  <si>
    <t>J</t>
  </si>
  <si>
    <t>K</t>
  </si>
  <si>
    <t>L</t>
  </si>
  <si>
    <t>O</t>
  </si>
  <si>
    <t>ABC Sdn Bhd</t>
  </si>
  <si>
    <t xml:space="preserve">Completed </t>
  </si>
  <si>
    <t>Residential</t>
  </si>
  <si>
    <t>Semi-D</t>
  </si>
  <si>
    <t>22 x 75</t>
  </si>
  <si>
    <t>Freehold</t>
  </si>
  <si>
    <t>Seksyen 3</t>
  </si>
  <si>
    <t>Shah Alam</t>
  </si>
  <si>
    <t>Selangor</t>
  </si>
  <si>
    <t>Own development</t>
  </si>
  <si>
    <t>Master developer, landowner</t>
  </si>
  <si>
    <t>Gated and guarded</t>
  </si>
  <si>
    <t>Please tick at appropriate box</t>
  </si>
  <si>
    <t>Design and Planning Works:</t>
  </si>
  <si>
    <t>a) Has dedicated team/personnel to undertake this function internally</t>
  </si>
  <si>
    <t>b) Function usually outsourced</t>
  </si>
  <si>
    <t>If outsourced, kindly state name of the firm(s):</t>
  </si>
  <si>
    <t>Design and Architectural Works:</t>
  </si>
  <si>
    <t>Land Matters (e.g. Sub-division of land, application of strata title):</t>
  </si>
  <si>
    <t>Sales, Marketing &amp; Promotion:</t>
  </si>
  <si>
    <t>Legal:</t>
  </si>
  <si>
    <t>After Sales Service:</t>
  </si>
  <si>
    <t>OSH and Environmental Control Compliances:</t>
  </si>
  <si>
    <r>
      <t xml:space="preserve">a) ISO Certification </t>
    </r>
    <r>
      <rPr>
        <i/>
        <sz val="11"/>
        <color theme="1"/>
        <rFont val="Calibri"/>
        <family val="2"/>
        <scheme val="minor"/>
      </rPr>
      <t>(Kindly insert ISO Certification, if any)</t>
    </r>
  </si>
  <si>
    <t>b) Other Certifications (if any)</t>
  </si>
  <si>
    <t>Appendix 5. Project Organization Structure</t>
  </si>
  <si>
    <t>Appendix 6. Other Information</t>
  </si>
  <si>
    <t>Appendix 4. Experience in Development</t>
  </si>
  <si>
    <t>Appendix 3. List of Bank Borrowings</t>
  </si>
  <si>
    <t>Bank</t>
  </si>
  <si>
    <t>Type of Facility</t>
  </si>
  <si>
    <t>Approved Limit (RM)</t>
  </si>
  <si>
    <t>Amount Utilized (RM)</t>
  </si>
  <si>
    <t>Security</t>
  </si>
  <si>
    <t>Company Name</t>
  </si>
  <si>
    <t>Gross Profit (1 - 2)</t>
  </si>
  <si>
    <t>Cost of Contract / Cost of Sales</t>
  </si>
  <si>
    <t>Profit After Tax &amp; Minority Interest (6 - 7)</t>
  </si>
  <si>
    <t>Total Assets (9 + 10)</t>
  </si>
  <si>
    <t>Total Liabilities (12 + 13)</t>
  </si>
  <si>
    <t>Current Ratio (9 / 12)</t>
  </si>
  <si>
    <t>Total Borrowings (16 + 17)</t>
  </si>
  <si>
    <t>Networth (21 + 22)</t>
  </si>
  <si>
    <t>Gearing (18 / 23)</t>
  </si>
  <si>
    <t>Increase/ (Decrease) in Cash (25 + 26 + 27)</t>
  </si>
  <si>
    <t>Ending Cash as per Cashflow Statement (28 + 29 + 30)</t>
  </si>
  <si>
    <t>Cash &amp; Cash Equivalents as per Balance Sheet (31 + 32 + 33 + 34)</t>
  </si>
  <si>
    <t>Net Gearing [(18 - 35) / 23]</t>
  </si>
  <si>
    <r>
      <t xml:space="preserve">Any further inquiries pertaining to this RFI Questionnaire (Appendix 4 - Experience in Development) can be directly emailed to </t>
    </r>
    <r>
      <rPr>
        <i/>
        <sz val="11"/>
        <color rgb="FF0000FF"/>
        <rFont val="Calibri"/>
        <family val="2"/>
        <scheme val="minor"/>
      </rPr>
      <t>rfi_enquiries@mbiselangor.com.my</t>
    </r>
  </si>
  <si>
    <t>(x)-storey terrace; (x)-storey Semi-D; (x)-storey bungalow; walk-up apartments; serviced apartments; condominium; SOHO; SOVO; shopping mall; retail podium; x-storey retail shop lot; office tower; x-storey shop office; education infrastructure; hotel; convention centre; resort; others</t>
  </si>
  <si>
    <t>On-going</t>
  </si>
  <si>
    <t>iv</t>
  </si>
  <si>
    <t>v</t>
  </si>
  <si>
    <t>vi</t>
  </si>
  <si>
    <t>Rumah Selangorku, Bukit Subang</t>
  </si>
  <si>
    <t>Three-storey super link</t>
  </si>
  <si>
    <t>28 x 85</t>
  </si>
  <si>
    <t>Petaling Jaya</t>
  </si>
  <si>
    <t>Double-storey Semi-D</t>
  </si>
  <si>
    <t>35 x 75</t>
  </si>
  <si>
    <t>Double-storey bungalow</t>
  </si>
  <si>
    <t>40 x 100</t>
  </si>
  <si>
    <t>Highrise</t>
  </si>
  <si>
    <t>Condominium</t>
  </si>
  <si>
    <t>Lowrise</t>
  </si>
  <si>
    <t>Commercial</t>
  </si>
  <si>
    <t>Shopping Mall</t>
  </si>
  <si>
    <t>Yes</t>
  </si>
  <si>
    <t>Walk-up apartments</t>
  </si>
  <si>
    <t>Leasehold</t>
  </si>
  <si>
    <t xml:space="preserve">Bukit Subang </t>
  </si>
  <si>
    <t>NA</t>
  </si>
  <si>
    <t>JV</t>
  </si>
  <si>
    <t>Landowner</t>
  </si>
  <si>
    <t>Contractor</t>
  </si>
  <si>
    <t>State-of-the-art gym, first in Malaysia</t>
  </si>
  <si>
    <t>M</t>
  </si>
  <si>
    <t>N = ( J x K x L ) / C</t>
  </si>
  <si>
    <t>P</t>
  </si>
  <si>
    <t>Q =  P / O</t>
  </si>
  <si>
    <t>R</t>
  </si>
  <si>
    <t>S = R / P</t>
  </si>
  <si>
    <t>T</t>
  </si>
  <si>
    <t>U = T / (H or M or O, depending)</t>
  </si>
  <si>
    <t>V = T / A</t>
  </si>
  <si>
    <t>A Heights</t>
  </si>
  <si>
    <t>B Heights</t>
  </si>
  <si>
    <t>C Heights</t>
  </si>
  <si>
    <t>D Heights</t>
  </si>
  <si>
    <t>E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</si>
</sst>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;[Red]\(0.00\)"/>
    <numFmt numFmtId="165" formatCode="0_);[Red]\(0\)"/>
    <numFmt numFmtId="166" formatCode="0.0%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FCFF5"/>
        <bgColor indexed="64"/>
      </patternFill>
    </fill>
    <fill>
      <patternFill patternType="solid">
        <fgColor rgb="FFFEE9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</xf>
    <xf numFmtId="0" fontId="0" fillId="0" borderId="18" xfId="0" applyBorder="1" applyAlignment="1" applyProtection="1">
      <alignment vertical="top"/>
    </xf>
    <xf numFmtId="0" fontId="0" fillId="0" borderId="18" xfId="0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8" fillId="10" borderId="2" xfId="0" applyFont="1" applyFill="1" applyBorder="1" applyAlignment="1" applyProtection="1">
      <alignment horizontal="left" wrapText="1"/>
    </xf>
    <xf numFmtId="3" fontId="8" fillId="13" borderId="2" xfId="0" applyNumberFormat="1" applyFont="1" applyFill="1" applyBorder="1" applyAlignment="1" applyProtection="1">
      <alignment horizontal="center" wrapText="1"/>
    </xf>
    <xf numFmtId="3" fontId="8" fillId="14" borderId="2" xfId="0" applyNumberFormat="1" applyFont="1" applyFill="1" applyBorder="1" applyAlignment="1" applyProtection="1">
      <alignment horizontal="center" wrapText="1"/>
    </xf>
    <xf numFmtId="0" fontId="8" fillId="15" borderId="2" xfId="0" applyFont="1" applyFill="1" applyBorder="1" applyAlignment="1" applyProtection="1">
      <alignment horizontal="center" wrapText="1"/>
    </xf>
    <xf numFmtId="167" fontId="8" fillId="12" borderId="2" xfId="2" applyNumberFormat="1" applyFont="1" applyFill="1" applyBorder="1" applyAlignment="1" applyProtection="1">
      <alignment horizontal="center" wrapText="1"/>
    </xf>
    <xf numFmtId="0" fontId="8" fillId="16" borderId="2" xfId="0" applyFont="1" applyFill="1" applyBorder="1" applyAlignment="1" applyProtection="1">
      <alignment horizontal="center" wrapText="1"/>
    </xf>
    <xf numFmtId="0" fontId="10" fillId="10" borderId="2" xfId="0" applyFont="1" applyFill="1" applyBorder="1" applyAlignment="1" applyProtection="1">
      <alignment horizontal="left" vertical="top" wrapText="1"/>
    </xf>
    <xf numFmtId="3" fontId="10" fillId="13" borderId="2" xfId="0" applyNumberFormat="1" applyFont="1" applyFill="1" applyBorder="1" applyAlignment="1" applyProtection="1">
      <alignment horizontal="center" vertical="top" wrapText="1"/>
    </xf>
    <xf numFmtId="3" fontId="10" fillId="14" borderId="2" xfId="0" applyNumberFormat="1" applyFont="1" applyFill="1" applyBorder="1" applyAlignment="1" applyProtection="1">
      <alignment horizontal="center" vertical="top" wrapText="1"/>
    </xf>
    <xf numFmtId="0" fontId="10" fillId="15" borderId="2" xfId="0" applyFont="1" applyFill="1" applyBorder="1" applyAlignment="1" applyProtection="1">
      <alignment horizontal="center" vertical="top" wrapText="1"/>
    </xf>
    <xf numFmtId="167" fontId="10" fillId="12" borderId="2" xfId="2" applyNumberFormat="1" applyFont="1" applyFill="1" applyBorder="1" applyAlignment="1" applyProtection="1">
      <alignment horizontal="center" vertical="top" wrapText="1"/>
    </xf>
    <xf numFmtId="0" fontId="10" fillId="16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vertical="top" wrapText="1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Protection="1"/>
    <xf numFmtId="0" fontId="1" fillId="0" borderId="0" xfId="0" applyFont="1" applyProtection="1"/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2" fillId="6" borderId="0" xfId="0" applyFont="1" applyFill="1" applyBorder="1" applyProtection="1"/>
    <xf numFmtId="9" fontId="0" fillId="0" borderId="0" xfId="1" applyFont="1" applyProtection="1"/>
    <xf numFmtId="166" fontId="0" fillId="0" borderId="0" xfId="1" applyNumberFormat="1" applyFo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 wrapText="1"/>
    </xf>
    <xf numFmtId="0" fontId="6" fillId="0" borderId="27" xfId="0" applyFont="1" applyBorder="1" applyAlignment="1" applyProtection="1">
      <alignment horizontal="left" vertical="top"/>
    </xf>
    <xf numFmtId="0" fontId="6" fillId="0" borderId="27" xfId="0" applyFont="1" applyBorder="1" applyAlignment="1" applyProtection="1">
      <alignment vertical="top"/>
    </xf>
    <xf numFmtId="0" fontId="6" fillId="0" borderId="28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/>
    </xf>
    <xf numFmtId="0" fontId="6" fillId="0" borderId="18" xfId="0" applyFont="1" applyBorder="1" applyAlignment="1" applyProtection="1">
      <alignment horizontal="left" vertical="top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</xf>
    <xf numFmtId="0" fontId="6" fillId="0" borderId="30" xfId="0" applyFont="1" applyBorder="1" applyAlignment="1" applyProtection="1">
      <alignment horizontal="left" vertical="top"/>
    </xf>
    <xf numFmtId="0" fontId="6" fillId="0" borderId="29" xfId="0" applyFont="1" applyBorder="1" applyAlignment="1" applyProtection="1">
      <alignment horizontal="left" vertical="top"/>
    </xf>
    <xf numFmtId="0" fontId="6" fillId="0" borderId="29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/>
    </xf>
    <xf numFmtId="0" fontId="6" fillId="0" borderId="30" xfId="0" applyFont="1" applyBorder="1" applyAlignment="1" applyProtection="1">
      <alignment vertical="top"/>
    </xf>
    <xf numFmtId="0" fontId="6" fillId="0" borderId="27" xfId="0" applyFont="1" applyBorder="1" applyAlignment="1" applyProtection="1">
      <alignment vertical="top" wrapText="1"/>
    </xf>
    <xf numFmtId="0" fontId="0" fillId="0" borderId="27" xfId="0" applyBorder="1" applyAlignment="1" applyProtection="1">
      <alignment vertical="top"/>
    </xf>
    <xf numFmtId="0" fontId="0" fillId="0" borderId="27" xfId="0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top" wrapText="1"/>
    </xf>
    <xf numFmtId="0" fontId="0" fillId="0" borderId="27" xfId="0" applyBorder="1" applyAlignment="1" applyProtection="1">
      <alignment horizontal="center" vertical="top" wrapText="1"/>
    </xf>
    <xf numFmtId="0" fontId="1" fillId="0" borderId="29" xfId="0" applyFont="1" applyBorder="1" applyProtection="1"/>
    <xf numFmtId="0" fontId="0" fillId="0" borderId="0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1" fillId="0" borderId="12" xfId="0" applyFont="1" applyBorder="1" applyProtection="1"/>
    <xf numFmtId="0" fontId="0" fillId="0" borderId="11" xfId="0" applyFont="1" applyBorder="1" applyAlignment="1" applyProtection="1">
      <protection locked="0"/>
    </xf>
    <xf numFmtId="0" fontId="0" fillId="0" borderId="1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26" xfId="0" applyFont="1" applyBorder="1" applyProtection="1"/>
    <xf numFmtId="0" fontId="1" fillId="0" borderId="28" xfId="0" applyFont="1" applyBorder="1" applyProtection="1"/>
    <xf numFmtId="0" fontId="0" fillId="0" borderId="27" xfId="0" applyFont="1" applyBorder="1" applyProtection="1">
      <protection locked="0"/>
    </xf>
    <xf numFmtId="0" fontId="0" fillId="0" borderId="29" xfId="0" applyFont="1" applyBorder="1" applyProtection="1"/>
    <xf numFmtId="0" fontId="0" fillId="0" borderId="28" xfId="0" applyFont="1" applyBorder="1" applyProtection="1">
      <protection locked="0"/>
    </xf>
    <xf numFmtId="0" fontId="0" fillId="0" borderId="22" xfId="0" applyFont="1" applyBorder="1" applyProtection="1"/>
    <xf numFmtId="0" fontId="0" fillId="0" borderId="12" xfId="0" applyFont="1" applyBorder="1" applyProtection="1"/>
    <xf numFmtId="0" fontId="1" fillId="0" borderId="23" xfId="0" applyFont="1" applyBorder="1" applyProtection="1"/>
    <xf numFmtId="0" fontId="0" fillId="0" borderId="24" xfId="0" applyFont="1" applyBorder="1" applyProtection="1"/>
    <xf numFmtId="0" fontId="0" fillId="0" borderId="30" xfId="0" applyFont="1" applyBorder="1" applyProtection="1"/>
    <xf numFmtId="0" fontId="1" fillId="0" borderId="25" xfId="0" applyFont="1" applyBorder="1" applyProtection="1"/>
    <xf numFmtId="0" fontId="0" fillId="0" borderId="18" xfId="0" applyFont="1" applyBorder="1" applyProtection="1">
      <protection locked="0"/>
    </xf>
    <xf numFmtId="0" fontId="1" fillId="0" borderId="30" xfId="0" applyFont="1" applyBorder="1" applyProtection="1"/>
    <xf numFmtId="0" fontId="0" fillId="0" borderId="25" xfId="0" applyFont="1" applyBorder="1" applyProtection="1">
      <protection locked="0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8" xfId="0" applyFont="1" applyBorder="1" applyProtection="1"/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Fill="1" applyBorder="1" applyProtection="1"/>
    <xf numFmtId="38" fontId="0" fillId="0" borderId="1" xfId="0" applyNumberFormat="1" applyFont="1" applyBorder="1" applyProtection="1">
      <protection locked="0"/>
    </xf>
    <xf numFmtId="38" fontId="0" fillId="0" borderId="2" xfId="0" applyNumberFormat="1" applyFont="1" applyBorder="1" applyProtection="1">
      <protection locked="0"/>
    </xf>
    <xf numFmtId="38" fontId="0" fillId="0" borderId="3" xfId="0" applyNumberFormat="1" applyFont="1" applyBorder="1" applyProtection="1">
      <protection locked="0"/>
    </xf>
    <xf numFmtId="38" fontId="0" fillId="6" borderId="12" xfId="0" applyNumberFormat="1" applyFont="1" applyFill="1" applyBorder="1" applyProtection="1"/>
    <xf numFmtId="38" fontId="0" fillId="8" borderId="1" xfId="0" applyNumberFormat="1" applyFont="1" applyFill="1" applyBorder="1" applyProtection="1"/>
    <xf numFmtId="38" fontId="0" fillId="9" borderId="1" xfId="0" applyNumberFormat="1" applyFont="1" applyFill="1" applyBorder="1" applyProtection="1"/>
    <xf numFmtId="38" fontId="0" fillId="9" borderId="2" xfId="0" applyNumberFormat="1" applyFont="1" applyFill="1" applyBorder="1" applyProtection="1"/>
    <xf numFmtId="0" fontId="0" fillId="9" borderId="3" xfId="0" applyFont="1" applyFill="1" applyBorder="1" applyProtection="1"/>
    <xf numFmtId="0" fontId="0" fillId="6" borderId="12" xfId="0" applyFont="1" applyFill="1" applyBorder="1" applyProtection="1"/>
    <xf numFmtId="38" fontId="0" fillId="8" borderId="2" xfId="0" applyNumberFormat="1" applyFont="1" applyFill="1" applyBorder="1" applyProtection="1"/>
    <xf numFmtId="38" fontId="0" fillId="8" borderId="3" xfId="0" applyNumberFormat="1" applyFont="1" applyFill="1" applyBorder="1" applyProtection="1"/>
    <xf numFmtId="164" fontId="0" fillId="8" borderId="1" xfId="0" applyNumberFormat="1" applyFont="1" applyFill="1" applyBorder="1" applyProtection="1"/>
    <xf numFmtId="164" fontId="0" fillId="8" borderId="2" xfId="0" applyNumberFormat="1" applyFont="1" applyFill="1" applyBorder="1" applyProtection="1"/>
    <xf numFmtId="164" fontId="0" fillId="8" borderId="3" xfId="0" applyNumberFormat="1" applyFont="1" applyFill="1" applyBorder="1" applyProtection="1"/>
    <xf numFmtId="164" fontId="0" fillId="6" borderId="12" xfId="0" applyNumberFormat="1" applyFont="1" applyFill="1" applyBorder="1" applyProtection="1"/>
    <xf numFmtId="38" fontId="0" fillId="0" borderId="0" xfId="0" applyNumberFormat="1" applyFont="1" applyProtection="1"/>
    <xf numFmtId="38" fontId="0" fillId="0" borderId="11" xfId="0" applyNumberFormat="1" applyFont="1" applyBorder="1" applyProtection="1">
      <protection locked="0"/>
    </xf>
    <xf numFmtId="164" fontId="0" fillId="9" borderId="1" xfId="0" applyNumberFormat="1" applyFont="1" applyFill="1" applyBorder="1" applyProtection="1"/>
    <xf numFmtId="164" fontId="0" fillId="9" borderId="2" xfId="0" applyNumberFormat="1" applyFont="1" applyFill="1" applyBorder="1" applyProtection="1"/>
    <xf numFmtId="164" fontId="0" fillId="9" borderId="3" xfId="0" applyNumberFormat="1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3" xfId="0" applyFont="1" applyFill="1" applyBorder="1" applyProtection="1"/>
    <xf numFmtId="0" fontId="1" fillId="2" borderId="1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Protection="1"/>
    <xf numFmtId="0" fontId="1" fillId="9" borderId="15" xfId="0" applyFont="1" applyFill="1" applyBorder="1" applyAlignment="1" applyProtection="1">
      <alignment horizontal="center"/>
    </xf>
    <xf numFmtId="0" fontId="11" fillId="9" borderId="5" xfId="0" applyFont="1" applyFill="1" applyBorder="1" applyProtection="1"/>
    <xf numFmtId="165" fontId="0" fillId="0" borderId="15" xfId="0" applyNumberFormat="1" applyFont="1" applyBorder="1" applyAlignment="1" applyProtection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165" fontId="0" fillId="8" borderId="15" xfId="0" applyNumberFormat="1" applyFont="1" applyFill="1" applyBorder="1" applyAlignment="1" applyProtection="1">
      <alignment horizontal="center"/>
    </xf>
    <xf numFmtId="0" fontId="2" fillId="8" borderId="7" xfId="0" applyFont="1" applyFill="1" applyBorder="1" applyProtection="1"/>
    <xf numFmtId="165" fontId="0" fillId="9" borderId="15" xfId="0" applyNumberFormat="1" applyFont="1" applyFill="1" applyBorder="1" applyAlignment="1" applyProtection="1">
      <alignment horizontal="center"/>
    </xf>
    <xf numFmtId="0" fontId="12" fillId="9" borderId="7" xfId="0" applyFont="1" applyFill="1" applyBorder="1" applyProtection="1"/>
    <xf numFmtId="0" fontId="12" fillId="9" borderId="16" xfId="0" applyFont="1" applyFill="1" applyBorder="1" applyProtection="1"/>
    <xf numFmtId="165" fontId="0" fillId="0" borderId="17" xfId="0" applyNumberFormat="1" applyFont="1" applyBorder="1" applyAlignment="1" applyProtection="1">
      <alignment horizontal="center"/>
    </xf>
    <xf numFmtId="0" fontId="2" fillId="0" borderId="8" xfId="0" applyFont="1" applyFill="1" applyBorder="1" applyProtection="1"/>
    <xf numFmtId="0" fontId="0" fillId="0" borderId="2" xfId="0" applyFont="1" applyBorder="1" applyProtection="1"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0" fillId="0" borderId="0" xfId="0" applyFont="1" applyFill="1" applyProtection="1"/>
    <xf numFmtId="0" fontId="1" fillId="0" borderId="3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3" xfId="0" applyFont="1" applyFill="1" applyBorder="1" applyProtection="1"/>
    <xf numFmtId="0" fontId="0" fillId="0" borderId="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5" xfId="0" applyFont="1" applyFill="1" applyBorder="1" applyProtection="1"/>
    <xf numFmtId="0" fontId="1" fillId="0" borderId="27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Protection="1"/>
    <xf numFmtId="0" fontId="1" fillId="6" borderId="23" xfId="0" applyFont="1" applyFill="1" applyBorder="1" applyAlignment="1" applyProtection="1">
      <alignment horizontal="center"/>
    </xf>
    <xf numFmtId="0" fontId="1" fillId="9" borderId="25" xfId="0" applyFont="1" applyFill="1" applyBorder="1" applyAlignment="1" applyProtection="1">
      <alignment horizontal="center"/>
    </xf>
    <xf numFmtId="0" fontId="1" fillId="9" borderId="30" xfId="0" applyFon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1" fillId="4" borderId="21" xfId="0" applyFont="1" applyFill="1" applyBorder="1" applyProtection="1"/>
    <xf numFmtId="0" fontId="1" fillId="6" borderId="32" xfId="0" applyFont="1" applyFill="1" applyBorder="1" applyProtection="1"/>
    <xf numFmtId="0" fontId="1" fillId="3" borderId="33" xfId="0" applyFont="1" applyFill="1" applyBorder="1" applyAlignment="1" applyProtection="1">
      <protection locked="0"/>
    </xf>
    <xf numFmtId="0" fontId="1" fillId="3" borderId="34" xfId="0" applyFont="1" applyFill="1" applyBorder="1" applyAlignment="1" applyProtection="1">
      <protection locked="0"/>
    </xf>
    <xf numFmtId="0" fontId="1" fillId="3" borderId="35" xfId="0" applyFont="1" applyFill="1" applyBorder="1" applyAlignment="1" applyProtection="1">
      <protection locked="0"/>
    </xf>
    <xf numFmtId="14" fontId="1" fillId="5" borderId="36" xfId="0" applyNumberFormat="1" applyFont="1" applyFill="1" applyBorder="1" applyAlignment="1" applyProtection="1">
      <alignment horizontal="center"/>
      <protection locked="0"/>
    </xf>
    <xf numFmtId="0" fontId="1" fillId="6" borderId="37" xfId="0" applyFont="1" applyFill="1" applyBorder="1" applyProtection="1"/>
    <xf numFmtId="0" fontId="1" fillId="5" borderId="38" xfId="0" applyFont="1" applyFill="1" applyBorder="1" applyAlignment="1" applyProtection="1">
      <alignment horizontal="center"/>
      <protection locked="0"/>
    </xf>
    <xf numFmtId="0" fontId="1" fillId="5" borderId="39" xfId="0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26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Protection="1">
      <protection locked="0"/>
    </xf>
    <xf numFmtId="0" fontId="1" fillId="0" borderId="2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24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0" xfId="0" applyFont="1" applyProtection="1">
      <protection locked="0"/>
    </xf>
    <xf numFmtId="0" fontId="2" fillId="8" borderId="6" xfId="0" applyFont="1" applyFill="1" applyBorder="1" applyProtection="1"/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7" fontId="0" fillId="0" borderId="2" xfId="0" applyNumberFormat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vertical="top" wrapText="1"/>
    </xf>
    <xf numFmtId="9" fontId="8" fillId="0" borderId="2" xfId="0" applyNumberFormat="1" applyFont="1" applyFill="1" applyBorder="1" applyAlignment="1" applyProtection="1">
      <alignment horizontal="center" wrapText="1"/>
    </xf>
    <xf numFmtId="9" fontId="10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 vertical="top"/>
    </xf>
    <xf numFmtId="0" fontId="0" fillId="0" borderId="18" xfId="0" applyBorder="1" applyAlignment="1" applyProtection="1">
      <alignment horizontal="center" vertical="top" wrapText="1"/>
    </xf>
    <xf numFmtId="0" fontId="6" fillId="0" borderId="23" xfId="0" applyFont="1" applyBorder="1" applyAlignment="1" applyProtection="1">
      <alignment vertical="top" wrapText="1"/>
    </xf>
    <xf numFmtId="0" fontId="6" fillId="0" borderId="25" xfId="0" applyFont="1" applyBorder="1" applyAlignment="1" applyProtection="1">
      <alignment vertical="top" wrapText="1"/>
    </xf>
    <xf numFmtId="0" fontId="8" fillId="9" borderId="2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center" wrapText="1"/>
    </xf>
    <xf numFmtId="0" fontId="8" fillId="9" borderId="2" xfId="0" applyFont="1" applyFill="1" applyBorder="1" applyAlignment="1" applyProtection="1">
      <alignment horizontal="center" wrapText="1"/>
    </xf>
    <xf numFmtId="0" fontId="10" fillId="9" borderId="2" xfId="0" applyFont="1" applyFill="1" applyBorder="1" applyAlignment="1" applyProtection="1">
      <alignment horizontal="center" vertical="top" wrapText="1"/>
    </xf>
    <xf numFmtId="3" fontId="8" fillId="18" borderId="2" xfId="0" applyNumberFormat="1" applyFont="1" applyFill="1" applyBorder="1" applyAlignment="1" applyProtection="1">
      <alignment horizontal="center" wrapText="1"/>
    </xf>
    <xf numFmtId="2" fontId="8" fillId="18" borderId="2" xfId="0" applyNumberFormat="1" applyFont="1" applyFill="1" applyBorder="1" applyAlignment="1" applyProtection="1">
      <alignment horizontal="center" wrapText="1"/>
    </xf>
    <xf numFmtId="3" fontId="10" fillId="18" borderId="2" xfId="0" applyNumberFormat="1" applyFont="1" applyFill="1" applyBorder="1" applyAlignment="1" applyProtection="1">
      <alignment horizontal="center" vertical="top" wrapText="1"/>
    </xf>
    <xf numFmtId="2" fontId="10" fillId="18" borderId="2" xfId="0" applyNumberFormat="1" applyFont="1" applyFill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</xf>
    <xf numFmtId="17" fontId="6" fillId="0" borderId="2" xfId="0" applyNumberFormat="1" applyFont="1" applyBorder="1" applyAlignment="1" applyProtection="1">
      <alignment vertical="top" wrapText="1"/>
    </xf>
    <xf numFmtId="0" fontId="6" fillId="17" borderId="2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textRotation="90"/>
    </xf>
    <xf numFmtId="0" fontId="1" fillId="0" borderId="24" xfId="0" applyFont="1" applyBorder="1" applyAlignment="1" applyProtection="1"/>
    <xf numFmtId="0" fontId="1" fillId="0" borderId="18" xfId="0" applyFont="1" applyBorder="1" applyAlignment="1" applyProtection="1"/>
    <xf numFmtId="0" fontId="1" fillId="0" borderId="25" xfId="0" applyFont="1" applyBorder="1" applyAlignment="1" applyProtection="1"/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/>
    <xf numFmtId="0" fontId="1" fillId="0" borderId="3" xfId="0" applyFont="1" applyBorder="1" applyAlignment="1" applyProtection="1"/>
    <xf numFmtId="0" fontId="1" fillId="0" borderId="11" xfId="0" applyFont="1" applyBorder="1" applyAlignment="1" applyProtection="1"/>
    <xf numFmtId="0" fontId="1" fillId="0" borderId="1" xfId="0" applyFont="1" applyBorder="1" applyAlignment="1" applyProtection="1"/>
    <xf numFmtId="0" fontId="1" fillId="0" borderId="22" xfId="0" applyFont="1" applyBorder="1" applyAlignment="1" applyProtection="1"/>
    <xf numFmtId="0" fontId="1" fillId="0" borderId="0" xfId="0" applyFont="1" applyBorder="1" applyAlignment="1" applyProtection="1"/>
    <xf numFmtId="0" fontId="1" fillId="0" borderId="23" xfId="0" applyFont="1" applyBorder="1" applyAlignment="1" applyProtection="1"/>
    <xf numFmtId="0" fontId="1" fillId="0" borderId="3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 vertical="top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1" fillId="11" borderId="19" xfId="0" applyFont="1" applyFill="1" applyBorder="1" applyAlignment="1" applyProtection="1">
      <alignment horizontal="center"/>
    </xf>
    <xf numFmtId="0" fontId="1" fillId="11" borderId="20" xfId="0" applyFont="1" applyFill="1" applyBorder="1" applyAlignment="1" applyProtection="1">
      <alignment horizontal="center"/>
    </xf>
    <xf numFmtId="0" fontId="1" fillId="11" borderId="21" xfId="0" applyFont="1" applyFill="1" applyBorder="1" applyAlignment="1" applyProtection="1">
      <alignment horizontal="center"/>
    </xf>
    <xf numFmtId="0" fontId="1" fillId="0" borderId="29" xfId="0" applyFont="1" applyBorder="1" applyAlignment="1" applyProtection="1">
      <alignment horizontal="left" vertical="top"/>
    </xf>
    <xf numFmtId="0" fontId="1" fillId="0" borderId="30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left" vertical="top"/>
    </xf>
    <xf numFmtId="0" fontId="1" fillId="0" borderId="27" xfId="0" applyFont="1" applyBorder="1" applyAlignment="1" applyProtection="1">
      <alignment horizontal="left" vertical="top"/>
    </xf>
    <xf numFmtId="0" fontId="1" fillId="0" borderId="28" xfId="0" applyFont="1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vertical="top"/>
    </xf>
    <xf numFmtId="0" fontId="1" fillId="0" borderId="18" xfId="0" applyFont="1" applyBorder="1" applyAlignment="1" applyProtection="1">
      <alignment horizontal="left" vertical="top"/>
    </xf>
    <xf numFmtId="0" fontId="1" fillId="0" borderId="25" xfId="0" applyFont="1" applyBorder="1" applyAlignment="1" applyProtection="1">
      <alignment horizontal="left" vertical="top"/>
    </xf>
    <xf numFmtId="0" fontId="1" fillId="7" borderId="3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11" borderId="0" xfId="0" applyFont="1" applyFill="1" applyAlignment="1" applyProtection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vertical="top" wrapText="1"/>
    </xf>
    <xf numFmtId="0" fontId="6" fillId="0" borderId="23" xfId="0" applyFont="1" applyBorder="1" applyAlignment="1" applyProtection="1">
      <alignment vertical="top" wrapText="1"/>
    </xf>
    <xf numFmtId="0" fontId="4" fillId="11" borderId="20" xfId="0" applyFont="1" applyFill="1" applyBorder="1" applyAlignment="1" applyProtection="1">
      <alignment horizontal="center"/>
    </xf>
    <xf numFmtId="0" fontId="4" fillId="11" borderId="21" xfId="0" applyFont="1" applyFill="1" applyBorder="1" applyAlignment="1" applyProtection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</xf>
    <xf numFmtId="0" fontId="6" fillId="0" borderId="25" xfId="0" applyFont="1" applyBorder="1" applyAlignment="1" applyProtection="1">
      <alignment vertical="top" wrapText="1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top"/>
    </xf>
    <xf numFmtId="0" fontId="1" fillId="0" borderId="12" xfId="0" applyFont="1" applyFill="1" applyBorder="1" applyAlignment="1" applyProtection="1">
      <alignment horizontal="left" vertical="top"/>
    </xf>
    <xf numFmtId="0" fontId="1" fillId="0" borderId="3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horizontal="center" vertical="top"/>
    </xf>
    <xf numFmtId="0" fontId="5" fillId="2" borderId="1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0" fillId="17" borderId="2" xfId="0" applyFill="1" applyBorder="1" applyAlignment="1" applyProtection="1">
      <alignment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493889</xdr:colOff>
      <xdr:row>0</xdr:row>
      <xdr:rowOff>63484</xdr:rowOff>
    </xdr:from>
    <xdr:to>
      <xdr:col>13</xdr:col>
      <xdr:colOff>599730</xdr:colOff>
      <xdr:row>5</xdr:row>
      <xdr:rowOff>176389</xdr:rowOff>
    </xdr:to>
    <xdr:sp macro="" textlink="">
      <xdr:nvSpPr>
        <xdr:cNvPr id="3" name="Line Callout 1 2"/>
        <xdr:cNvSpPr/>
      </xdr:nvSpPr>
      <xdr:spPr>
        <a:xfrm>
          <a:off x="9637889" y="63484"/>
          <a:ext cx="2674063" cy="1044238"/>
        </a:xfrm>
        <a:prstGeom prst="borderCallout1">
          <a:avLst>
            <a:gd name="adj1" fmla="val 20750"/>
            <a:gd name="adj2" fmla="val -234"/>
            <a:gd name="adj3" fmla="val 56052"/>
            <a:gd name="adj4" fmla="val -4832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 to provide the last 4 years audited financial statement in sequence of oldest to most recent, from left to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right e.g. XX/XX/2012 to XX/XX/2015</a:t>
          </a:r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MY" sz="1000" b="1">
            <a:solidFill>
              <a:sysClr val="windowText" lastClr="000000"/>
            </a:solidFill>
            <a:effectLst/>
          </a:endParaRPr>
        </a:p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Unless if unavailable, Applicant may provide the draft version of the financial statement</a:t>
          </a:r>
          <a:endParaRPr lang="en-MY" sz="1000" b="1">
            <a:solidFill>
              <a:sysClr val="windowText" lastClr="000000"/>
            </a:solidFill>
            <a:effectLst/>
          </a:endParaRPr>
        </a:p>
        <a:p>
          <a:pPr algn="l"/>
          <a:endParaRPr lang="en-MY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3226228</xdr:colOff>
      <xdr:row>19</xdr:row>
      <xdr:rowOff>733186</xdr:rowOff>
    </xdr:from>
    <xdr:to>
      <xdr:col>3</xdr:col>
      <xdr:colOff>5491056</xdr:colOff>
      <xdr:row>20</xdr:row>
      <xdr:rowOff>207577</xdr:rowOff>
    </xdr:to>
    <xdr:sp macro="" textlink="">
      <xdr:nvSpPr>
        <xdr:cNvPr id="2" name="Line Callout 1 1"/>
        <xdr:cNvSpPr/>
      </xdr:nvSpPr>
      <xdr:spPr>
        <a:xfrm>
          <a:off x="5085871" y="4579472"/>
          <a:ext cx="2264828" cy="308962"/>
        </a:xfrm>
        <a:prstGeom prst="borderCallout1">
          <a:avLst>
            <a:gd name="adj1" fmla="val 47321"/>
            <a:gd name="adj2" fmla="val 100300"/>
            <a:gd name="adj3" fmla="val 164284"/>
            <a:gd name="adj4" fmla="val 15086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is for example purpose only. </a:t>
          </a:r>
        </a:p>
      </xdr:txBody>
    </xdr:sp>
    <xdr:clientData/>
  </xdr:twoCellAnchor>
  <xdr:twoCellAnchor>
    <xdr:from>
      <xdr:col>3</xdr:col>
      <xdr:colOff>3211286</xdr:colOff>
      <xdr:row>27</xdr:row>
      <xdr:rowOff>54426</xdr:rowOff>
    </xdr:from>
    <xdr:to>
      <xdr:col>3</xdr:col>
      <xdr:colOff>5476114</xdr:colOff>
      <xdr:row>33</xdr:row>
      <xdr:rowOff>161150</xdr:rowOff>
    </xdr:to>
    <xdr:sp macro="" textlink="">
      <xdr:nvSpPr>
        <xdr:cNvPr id="3" name="Line Callout 1 2"/>
        <xdr:cNvSpPr/>
      </xdr:nvSpPr>
      <xdr:spPr>
        <a:xfrm>
          <a:off x="5070929" y="7883069"/>
          <a:ext cx="2264828" cy="1385795"/>
        </a:xfrm>
        <a:prstGeom prst="borderCallout1">
          <a:avLst>
            <a:gd name="adj1" fmla="val 47321"/>
            <a:gd name="adj2" fmla="val 100300"/>
            <a:gd name="adj3" fmla="val 42176"/>
            <a:gd name="adj4" fmla="val 15126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 to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provide the details of the experience from this line onwards. </a:t>
          </a:r>
        </a:p>
        <a:p>
          <a:endParaRPr lang="en-MY" sz="10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yellow highlighted column has been  formularized. Applicant need to provide the details in the unhighlighted column only.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616856</xdr:colOff>
      <xdr:row>2</xdr:row>
      <xdr:rowOff>72572</xdr:rowOff>
    </xdr:from>
    <xdr:to>
      <xdr:col>8</xdr:col>
      <xdr:colOff>321235</xdr:colOff>
      <xdr:row>5</xdr:row>
      <xdr:rowOff>59765</xdr:rowOff>
    </xdr:to>
    <xdr:sp macro="" textlink="">
      <xdr:nvSpPr>
        <xdr:cNvPr id="4" name="Line Callout 1 3"/>
        <xdr:cNvSpPr/>
      </xdr:nvSpPr>
      <xdr:spPr>
        <a:xfrm>
          <a:off x="8483385" y="453572"/>
          <a:ext cx="2446085" cy="547487"/>
        </a:xfrm>
        <a:prstGeom prst="borderCallout1">
          <a:avLst>
            <a:gd name="adj1" fmla="val 35457"/>
            <a:gd name="adj2" fmla="val 166"/>
            <a:gd name="adj3" fmla="val 35684"/>
            <a:gd name="adj4" fmla="val -2538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 to indicate the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date of submission of this RFI Questionnaire here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181721</xdr:colOff>
      <xdr:row>16</xdr:row>
      <xdr:rowOff>186762</xdr:rowOff>
    </xdr:from>
    <xdr:to>
      <xdr:col>13</xdr:col>
      <xdr:colOff>698501</xdr:colOff>
      <xdr:row>18</xdr:row>
      <xdr:rowOff>86709</xdr:rowOff>
    </xdr:to>
    <xdr:sp macro="" textlink="">
      <xdr:nvSpPr>
        <xdr:cNvPr id="5" name="Line Callout 1 4"/>
        <xdr:cNvSpPr/>
      </xdr:nvSpPr>
      <xdr:spPr>
        <a:xfrm>
          <a:off x="13725897" y="3907115"/>
          <a:ext cx="1966075" cy="273476"/>
        </a:xfrm>
        <a:prstGeom prst="borderCallout1">
          <a:avLst>
            <a:gd name="adj1" fmla="val 103979"/>
            <a:gd name="adj2" fmla="val 46129"/>
            <a:gd name="adj3" fmla="val 135649"/>
            <a:gd name="adj4" fmla="val 4591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Applicant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to specify 'Yes' or 'No'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14945</xdr:colOff>
      <xdr:row>17</xdr:row>
      <xdr:rowOff>4662</xdr:rowOff>
    </xdr:from>
    <xdr:to>
      <xdr:col>35</xdr:col>
      <xdr:colOff>589643</xdr:colOff>
      <xdr:row>18</xdr:row>
      <xdr:rowOff>72570</xdr:rowOff>
    </xdr:to>
    <xdr:sp macro="" textlink="">
      <xdr:nvSpPr>
        <xdr:cNvPr id="7" name="Line Callout 1 6"/>
        <xdr:cNvSpPr/>
      </xdr:nvSpPr>
      <xdr:spPr>
        <a:xfrm>
          <a:off x="26394659" y="4476876"/>
          <a:ext cx="6425770" cy="249337"/>
        </a:xfrm>
        <a:prstGeom prst="borderCallout1">
          <a:avLst>
            <a:gd name="adj1" fmla="val 99991"/>
            <a:gd name="adj2" fmla="val 4969"/>
            <a:gd name="adj3" fmla="val 142638"/>
            <a:gd name="adj4" fmla="val 49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 - AJ is for Landed Development only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0</xdr:colOff>
      <xdr:row>17</xdr:row>
      <xdr:rowOff>10871</xdr:rowOff>
    </xdr:from>
    <xdr:to>
      <xdr:col>41</xdr:col>
      <xdr:colOff>644071</xdr:colOff>
      <xdr:row>18</xdr:row>
      <xdr:rowOff>63501</xdr:rowOff>
    </xdr:to>
    <xdr:sp macro="" textlink="">
      <xdr:nvSpPr>
        <xdr:cNvPr id="8" name="Line Callout 1 7"/>
        <xdr:cNvSpPr/>
      </xdr:nvSpPr>
      <xdr:spPr>
        <a:xfrm>
          <a:off x="32893000" y="4855014"/>
          <a:ext cx="4408714" cy="234058"/>
        </a:xfrm>
        <a:prstGeom prst="borderCallout1">
          <a:avLst>
            <a:gd name="adj1" fmla="val 98438"/>
            <a:gd name="adj2" fmla="val 8557"/>
            <a:gd name="adj3" fmla="val 145846"/>
            <a:gd name="adj4" fmla="val 848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AK - AP is for Lowrise / Highrise Development only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27</xdr:col>
      <xdr:colOff>27215</xdr:colOff>
      <xdr:row>13</xdr:row>
      <xdr:rowOff>2</xdr:rowOff>
    </xdr:from>
    <xdr:to>
      <xdr:col>41</xdr:col>
      <xdr:colOff>608320</xdr:colOff>
      <xdr:row>14</xdr:row>
      <xdr:rowOff>90715</xdr:rowOff>
    </xdr:to>
    <xdr:sp macro="" textlink="">
      <xdr:nvSpPr>
        <xdr:cNvPr id="9" name="Line Callout 1 8"/>
        <xdr:cNvSpPr/>
      </xdr:nvSpPr>
      <xdr:spPr>
        <a:xfrm>
          <a:off x="26406929" y="3746502"/>
          <a:ext cx="10859034" cy="272142"/>
        </a:xfrm>
        <a:prstGeom prst="borderCallout1">
          <a:avLst>
            <a:gd name="adj1" fmla="val 99768"/>
            <a:gd name="adj2" fmla="val 46129"/>
            <a:gd name="adj3" fmla="val 100781"/>
            <a:gd name="adj4" fmla="val 22775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Residential / Commercial title intended for residential/SOHO/SOVO purposes</a:t>
          </a:r>
        </a:p>
      </xdr:txBody>
    </xdr:sp>
    <xdr:clientData/>
  </xdr:twoCellAnchor>
  <xdr:twoCellAnchor>
    <xdr:from>
      <xdr:col>42</xdr:col>
      <xdr:colOff>90714</xdr:colOff>
      <xdr:row>17</xdr:row>
      <xdr:rowOff>14947</xdr:rowOff>
    </xdr:from>
    <xdr:to>
      <xdr:col>49</xdr:col>
      <xdr:colOff>575235</xdr:colOff>
      <xdr:row>18</xdr:row>
      <xdr:rowOff>99786</xdr:rowOff>
    </xdr:to>
    <xdr:sp macro="" textlink="">
      <xdr:nvSpPr>
        <xdr:cNvPr id="10" name="Line Callout 1 9"/>
        <xdr:cNvSpPr/>
      </xdr:nvSpPr>
      <xdr:spPr>
        <a:xfrm>
          <a:off x="37410571" y="4487161"/>
          <a:ext cx="6634950" cy="266268"/>
        </a:xfrm>
        <a:prstGeom prst="borderCallout1">
          <a:avLst>
            <a:gd name="adj1" fmla="val 98438"/>
            <a:gd name="adj2" fmla="val 2638"/>
            <a:gd name="adj3" fmla="val 138026"/>
            <a:gd name="adj4" fmla="val 258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Fill as applicable; mandatory for commercial developments (for 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AQ - AZ)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42</xdr:col>
      <xdr:colOff>194235</xdr:colOff>
      <xdr:row>13</xdr:row>
      <xdr:rowOff>7469</xdr:rowOff>
    </xdr:from>
    <xdr:to>
      <xdr:col>49</xdr:col>
      <xdr:colOff>612589</xdr:colOff>
      <xdr:row>16</xdr:row>
      <xdr:rowOff>52293</xdr:rowOff>
    </xdr:to>
    <xdr:sp macro="" textlink="">
      <xdr:nvSpPr>
        <xdr:cNvPr id="12" name="Line Callout 1 11"/>
        <xdr:cNvSpPr/>
      </xdr:nvSpPr>
      <xdr:spPr>
        <a:xfrm>
          <a:off x="36717941" y="3167528"/>
          <a:ext cx="6566648" cy="418353"/>
        </a:xfrm>
        <a:prstGeom prst="borderCallout1">
          <a:avLst>
            <a:gd name="adj1" fmla="val 99768"/>
            <a:gd name="adj2" fmla="val 46129"/>
            <a:gd name="adj3" fmla="val 100781"/>
            <a:gd name="adj4" fmla="val 227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Commercial title for commercial purposes and industrial buildings - office towers / retail podiums / shopping malls / convention centres / hotels / hospitals / universities / sports clubs / factories / warehouses / other purpose-built buildings and etc non residential buildings</a:t>
          </a:r>
        </a:p>
      </xdr:txBody>
    </xdr:sp>
    <xdr:clientData/>
  </xdr:twoCellAnchor>
  <xdr:twoCellAnchor>
    <xdr:from>
      <xdr:col>50</xdr:col>
      <xdr:colOff>69272</xdr:colOff>
      <xdr:row>14</xdr:row>
      <xdr:rowOff>4884</xdr:rowOff>
    </xdr:from>
    <xdr:to>
      <xdr:col>51</xdr:col>
      <xdr:colOff>840155</xdr:colOff>
      <xdr:row>17</xdr:row>
      <xdr:rowOff>178618</xdr:rowOff>
    </xdr:to>
    <xdr:sp macro="" textlink="">
      <xdr:nvSpPr>
        <xdr:cNvPr id="13" name="Line Callout 1 12"/>
        <xdr:cNvSpPr/>
      </xdr:nvSpPr>
      <xdr:spPr>
        <a:xfrm>
          <a:off x="43395810" y="3336192"/>
          <a:ext cx="1410768" cy="730580"/>
        </a:xfrm>
        <a:prstGeom prst="borderCallout1">
          <a:avLst>
            <a:gd name="adj1" fmla="val 98438"/>
            <a:gd name="adj2" fmla="val 9729"/>
            <a:gd name="adj3" fmla="val 125300"/>
            <a:gd name="adj4" fmla="val 963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Additional info for hotels / serviced suites / resorts </a:t>
          </a:r>
        </a:p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(for Column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AX - AY)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53</xdr:col>
      <xdr:colOff>17239</xdr:colOff>
      <xdr:row>14</xdr:row>
      <xdr:rowOff>291</xdr:rowOff>
    </xdr:from>
    <xdr:to>
      <xdr:col>54</xdr:col>
      <xdr:colOff>99415</xdr:colOff>
      <xdr:row>17</xdr:row>
      <xdr:rowOff>172877</xdr:rowOff>
    </xdr:to>
    <xdr:sp macro="" textlink="">
      <xdr:nvSpPr>
        <xdr:cNvPr id="14" name="Line Callout 1 13"/>
        <xdr:cNvSpPr/>
      </xdr:nvSpPr>
      <xdr:spPr>
        <a:xfrm>
          <a:off x="46110302" y="3306260"/>
          <a:ext cx="1054519" cy="720273"/>
        </a:xfrm>
        <a:prstGeom prst="borderCallout1">
          <a:avLst>
            <a:gd name="adj1" fmla="val 98438"/>
            <a:gd name="adj2" fmla="val 31715"/>
            <a:gd name="adj3" fmla="val 123241"/>
            <a:gd name="adj4" fmla="val 3131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Master developer,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landowner, Contractor, etc.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52</xdr:col>
      <xdr:colOff>158750</xdr:colOff>
      <xdr:row>14</xdr:row>
      <xdr:rowOff>146050</xdr:rowOff>
    </xdr:from>
    <xdr:to>
      <xdr:col>52</xdr:col>
      <xdr:colOff>1188357</xdr:colOff>
      <xdr:row>17</xdr:row>
      <xdr:rowOff>165099</xdr:rowOff>
    </xdr:to>
    <xdr:sp macro="" textlink="">
      <xdr:nvSpPr>
        <xdr:cNvPr id="15" name="Line Callout 1 14"/>
        <xdr:cNvSpPr/>
      </xdr:nvSpPr>
      <xdr:spPr>
        <a:xfrm>
          <a:off x="45769893" y="4073979"/>
          <a:ext cx="1029607" cy="563334"/>
        </a:xfrm>
        <a:prstGeom prst="borderCallout1">
          <a:avLst>
            <a:gd name="adj1" fmla="val 98438"/>
            <a:gd name="adj2" fmla="val 31715"/>
            <a:gd name="adj3" fmla="val 136575"/>
            <a:gd name="adj4" fmla="val 3180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MY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 Development</a:t>
          </a:r>
          <a:r>
            <a:rPr lang="en-MY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JV with others</a:t>
          </a:r>
          <a:endParaRPr lang="en-MY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zoomScale="90" zoomScaleNormal="90" workbookViewId="0">
      <selection activeCell="N15" sqref="N15"/>
    </sheetView>
  </sheetViews>
  <sheetFormatPr defaultColWidth="8.81640625" defaultRowHeight="14.5" x14ac:dyDescent="0.35"/>
  <cols>
    <col min="1" max="1" width="2.1796875" style="37" bestFit="1" customWidth="1"/>
    <col min="2" max="2" width="8.54296875" style="92" bestFit="1" customWidth="1"/>
    <col min="3" max="3" width="12.6328125" style="92" bestFit="1" customWidth="1"/>
    <col min="4" max="4" width="8.54296875" style="92" bestFit="1" customWidth="1"/>
    <col min="5" max="5" width="11" style="92" bestFit="1" customWidth="1"/>
    <col min="6" max="6" width="12.453125" style="92" bestFit="1" customWidth="1"/>
    <col min="7" max="7" width="8.81640625" style="92"/>
    <col min="8" max="8" width="8.54296875" style="92" bestFit="1" customWidth="1"/>
    <col min="9" max="9" width="8.6328125" style="92" bestFit="1" customWidth="1"/>
    <col min="10" max="10" width="8.81640625" style="92"/>
    <col min="11" max="11" width="9.81640625" style="92" customWidth="1"/>
    <col min="12" max="12" width="11.1796875" style="92" customWidth="1"/>
    <col min="13" max="13" width="8.81640625" style="92"/>
    <col min="14" max="14" width="10.453125" style="92" customWidth="1"/>
    <col min="15" max="16384" width="8.81640625" style="92"/>
  </cols>
  <sheetData>
    <row r="1" spans="1:14" ht="15" thickBot="1" x14ac:dyDescent="0.4">
      <c r="A1" s="251" t="s">
        <v>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3" spans="1:14" x14ac:dyDescent="0.35">
      <c r="A3" s="263" t="s">
        <v>30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1:14" x14ac:dyDescent="0.35">
      <c r="A4" s="66" t="s">
        <v>38</v>
      </c>
      <c r="B4" s="224" t="s">
        <v>67</v>
      </c>
      <c r="C4" s="225"/>
      <c r="D4" s="226"/>
      <c r="E4" s="67"/>
      <c r="F4" s="67"/>
      <c r="G4" s="67"/>
      <c r="H4" s="67"/>
      <c r="I4" s="67"/>
      <c r="J4" s="68"/>
      <c r="K4" s="68"/>
      <c r="L4" s="68"/>
      <c r="M4" s="68"/>
      <c r="N4" s="69"/>
    </row>
    <row r="5" spans="1:14" x14ac:dyDescent="0.35">
      <c r="A5" s="70" t="s">
        <v>39</v>
      </c>
      <c r="B5" s="227" t="s">
        <v>68</v>
      </c>
      <c r="C5" s="228"/>
      <c r="D5" s="229"/>
      <c r="E5" s="71"/>
      <c r="F5" s="71"/>
      <c r="G5" s="71"/>
      <c r="H5" s="71"/>
      <c r="I5" s="71"/>
      <c r="J5" s="72"/>
      <c r="K5" s="72"/>
      <c r="L5" s="72"/>
      <c r="M5" s="72"/>
      <c r="N5" s="73"/>
    </row>
    <row r="6" spans="1:14" x14ac:dyDescent="0.35">
      <c r="A6" s="70" t="s">
        <v>40</v>
      </c>
      <c r="B6" s="230" t="s">
        <v>69</v>
      </c>
      <c r="C6" s="231"/>
      <c r="D6" s="232"/>
      <c r="E6" s="67"/>
      <c r="F6" s="67"/>
      <c r="G6" s="67"/>
      <c r="H6" s="67"/>
      <c r="I6" s="67"/>
      <c r="J6" s="68"/>
      <c r="K6" s="68"/>
      <c r="L6" s="68"/>
      <c r="M6" s="68"/>
      <c r="N6" s="69"/>
    </row>
    <row r="7" spans="1:14" x14ac:dyDescent="0.35">
      <c r="A7" s="70" t="s">
        <v>41</v>
      </c>
      <c r="B7" s="227" t="s">
        <v>70</v>
      </c>
      <c r="C7" s="228"/>
      <c r="D7" s="229"/>
      <c r="E7" s="71"/>
      <c r="F7" s="71"/>
      <c r="G7" s="71"/>
      <c r="H7" s="71"/>
      <c r="I7" s="71"/>
      <c r="J7" s="72"/>
      <c r="K7" s="72"/>
      <c r="L7" s="72"/>
      <c r="M7" s="72"/>
      <c r="N7" s="73"/>
    </row>
    <row r="8" spans="1:14" x14ac:dyDescent="0.35">
      <c r="A8" s="70" t="s">
        <v>42</v>
      </c>
      <c r="B8" s="227" t="s">
        <v>71</v>
      </c>
      <c r="C8" s="228"/>
      <c r="D8" s="229"/>
      <c r="E8" s="71"/>
      <c r="F8" s="71"/>
      <c r="G8" s="71"/>
      <c r="H8" s="71"/>
      <c r="I8" s="71"/>
      <c r="J8" s="72"/>
      <c r="K8" s="72"/>
      <c r="L8" s="72"/>
      <c r="M8" s="72"/>
      <c r="N8" s="73"/>
    </row>
    <row r="9" spans="1:14" x14ac:dyDescent="0.35">
      <c r="A9" s="70" t="s">
        <v>43</v>
      </c>
      <c r="B9" s="221" t="s">
        <v>72</v>
      </c>
      <c r="C9" s="222"/>
      <c r="D9" s="223"/>
      <c r="E9" s="67"/>
      <c r="F9" s="67"/>
      <c r="G9" s="67"/>
      <c r="H9" s="67"/>
      <c r="I9" s="67"/>
      <c r="J9" s="68"/>
      <c r="K9" s="68"/>
      <c r="L9" s="68"/>
      <c r="M9" s="68"/>
      <c r="N9" s="69"/>
    </row>
    <row r="10" spans="1:14" x14ac:dyDescent="0.35">
      <c r="A10" s="254" t="s">
        <v>44</v>
      </c>
      <c r="B10" s="233" t="s">
        <v>32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</row>
    <row r="11" spans="1:14" x14ac:dyDescent="0.35">
      <c r="A11" s="236"/>
      <c r="B11" s="74" t="s">
        <v>45</v>
      </c>
      <c r="C11" s="66" t="s">
        <v>33</v>
      </c>
      <c r="D11" s="75" t="s">
        <v>73</v>
      </c>
      <c r="E11" s="76"/>
      <c r="F11" s="76"/>
      <c r="G11" s="76"/>
      <c r="H11" s="77"/>
      <c r="I11" s="76"/>
      <c r="J11" s="76"/>
      <c r="K11" s="76"/>
      <c r="L11" s="76"/>
      <c r="M11" s="76"/>
      <c r="N11" s="78"/>
    </row>
    <row r="12" spans="1:14" x14ac:dyDescent="0.35">
      <c r="A12" s="236"/>
      <c r="B12" s="79"/>
      <c r="C12" s="80"/>
      <c r="D12" s="81" t="s">
        <v>74</v>
      </c>
      <c r="E12" s="68"/>
      <c r="F12" s="68"/>
      <c r="G12" s="68"/>
      <c r="H12" s="80"/>
      <c r="I12" s="68"/>
      <c r="J12" s="68"/>
      <c r="K12" s="68"/>
      <c r="L12" s="68"/>
      <c r="M12" s="68"/>
      <c r="N12" s="69"/>
    </row>
    <row r="13" spans="1:14" x14ac:dyDescent="0.35">
      <c r="A13" s="236"/>
      <c r="B13" s="79"/>
      <c r="C13" s="80"/>
      <c r="D13" s="81" t="s">
        <v>75</v>
      </c>
      <c r="E13" s="68"/>
      <c r="F13" s="68"/>
      <c r="G13" s="68"/>
      <c r="H13" s="80"/>
      <c r="I13" s="68"/>
      <c r="J13" s="68"/>
      <c r="K13" s="68"/>
      <c r="L13" s="68"/>
      <c r="M13" s="68"/>
      <c r="N13" s="69"/>
    </row>
    <row r="14" spans="1:14" x14ac:dyDescent="0.35">
      <c r="A14" s="236"/>
      <c r="B14" s="82"/>
      <c r="C14" s="83"/>
      <c r="D14" s="84" t="s">
        <v>76</v>
      </c>
      <c r="E14" s="85"/>
      <c r="F14" s="85"/>
      <c r="G14" s="85"/>
      <c r="H14" s="86" t="s">
        <v>77</v>
      </c>
      <c r="I14" s="85"/>
      <c r="J14" s="85"/>
      <c r="K14" s="85"/>
      <c r="L14" s="85"/>
      <c r="M14" s="85"/>
      <c r="N14" s="87"/>
    </row>
    <row r="15" spans="1:14" x14ac:dyDescent="0.35">
      <c r="A15" s="236"/>
      <c r="B15" s="74" t="s">
        <v>46</v>
      </c>
      <c r="C15" s="66" t="s">
        <v>35</v>
      </c>
      <c r="D15" s="75" t="s">
        <v>73</v>
      </c>
      <c r="E15" s="76"/>
      <c r="F15" s="76"/>
      <c r="G15" s="76"/>
      <c r="H15" s="77"/>
      <c r="I15" s="76"/>
      <c r="J15" s="76"/>
      <c r="K15" s="76"/>
      <c r="L15" s="76"/>
      <c r="M15" s="76"/>
      <c r="N15" s="78"/>
    </row>
    <row r="16" spans="1:14" x14ac:dyDescent="0.35">
      <c r="A16" s="236"/>
      <c r="B16" s="79"/>
      <c r="C16" s="80"/>
      <c r="D16" s="81" t="s">
        <v>74</v>
      </c>
      <c r="E16" s="68"/>
      <c r="F16" s="68"/>
      <c r="G16" s="68"/>
      <c r="H16" s="80"/>
      <c r="I16" s="68"/>
      <c r="J16" s="68"/>
      <c r="K16" s="68"/>
      <c r="L16" s="68"/>
      <c r="M16" s="68"/>
      <c r="N16" s="69"/>
    </row>
    <row r="17" spans="1:14" x14ac:dyDescent="0.35">
      <c r="A17" s="236"/>
      <c r="B17" s="79"/>
      <c r="C17" s="80"/>
      <c r="D17" s="81" t="s">
        <v>75</v>
      </c>
      <c r="E17" s="68"/>
      <c r="F17" s="68"/>
      <c r="G17" s="68"/>
      <c r="H17" s="80"/>
      <c r="I17" s="68"/>
      <c r="J17" s="68"/>
      <c r="K17" s="68"/>
      <c r="L17" s="68"/>
      <c r="M17" s="68"/>
      <c r="N17" s="69"/>
    </row>
    <row r="18" spans="1:14" x14ac:dyDescent="0.35">
      <c r="A18" s="236"/>
      <c r="B18" s="82"/>
      <c r="C18" s="83"/>
      <c r="D18" s="84" t="s">
        <v>76</v>
      </c>
      <c r="E18" s="85"/>
      <c r="F18" s="85"/>
      <c r="G18" s="85"/>
      <c r="H18" s="86" t="s">
        <v>77</v>
      </c>
      <c r="I18" s="85"/>
      <c r="J18" s="85"/>
      <c r="K18" s="85"/>
      <c r="L18" s="85"/>
      <c r="M18" s="85"/>
      <c r="N18" s="87"/>
    </row>
    <row r="19" spans="1:14" x14ac:dyDescent="0.35">
      <c r="A19" s="236"/>
      <c r="B19" s="88" t="s">
        <v>47</v>
      </c>
      <c r="C19" s="70" t="s">
        <v>36</v>
      </c>
      <c r="D19" s="81" t="s">
        <v>73</v>
      </c>
      <c r="E19" s="68"/>
      <c r="F19" s="68"/>
      <c r="G19" s="68"/>
      <c r="H19" s="80"/>
      <c r="I19" s="68"/>
      <c r="J19" s="68"/>
      <c r="K19" s="68"/>
      <c r="L19" s="68"/>
      <c r="M19" s="68"/>
      <c r="N19" s="69"/>
    </row>
    <row r="20" spans="1:14" x14ac:dyDescent="0.35">
      <c r="A20" s="236"/>
      <c r="B20" s="89"/>
      <c r="C20" s="80"/>
      <c r="D20" s="81" t="s">
        <v>74</v>
      </c>
      <c r="E20" s="68"/>
      <c r="F20" s="68"/>
      <c r="G20" s="68"/>
      <c r="H20" s="80"/>
      <c r="I20" s="68"/>
      <c r="J20" s="68"/>
      <c r="K20" s="68"/>
      <c r="L20" s="68"/>
      <c r="M20" s="68"/>
      <c r="N20" s="69"/>
    </row>
    <row r="21" spans="1:14" x14ac:dyDescent="0.35">
      <c r="A21" s="236"/>
      <c r="B21" s="89"/>
      <c r="C21" s="80"/>
      <c r="D21" s="81" t="s">
        <v>75</v>
      </c>
      <c r="E21" s="68"/>
      <c r="F21" s="68"/>
      <c r="G21" s="68"/>
      <c r="H21" s="80"/>
      <c r="I21" s="68"/>
      <c r="J21" s="68"/>
      <c r="K21" s="68"/>
      <c r="L21" s="68"/>
      <c r="M21" s="68"/>
      <c r="N21" s="69"/>
    </row>
    <row r="22" spans="1:14" x14ac:dyDescent="0.35">
      <c r="A22" s="255"/>
      <c r="B22" s="90"/>
      <c r="C22" s="83"/>
      <c r="D22" s="84" t="s">
        <v>76</v>
      </c>
      <c r="E22" s="85"/>
      <c r="F22" s="85"/>
      <c r="G22" s="85"/>
      <c r="H22" s="86" t="s">
        <v>77</v>
      </c>
      <c r="I22" s="85"/>
      <c r="J22" s="85"/>
      <c r="K22" s="85"/>
      <c r="L22" s="85"/>
      <c r="M22" s="85"/>
      <c r="N22" s="87"/>
    </row>
    <row r="23" spans="1:14" x14ac:dyDescent="0.35">
      <c r="C23" s="83"/>
    </row>
    <row r="24" spans="1:14" x14ac:dyDescent="0.35">
      <c r="A24" s="263" t="s">
        <v>37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 x14ac:dyDescent="0.35">
      <c r="A25" s="66" t="s">
        <v>38</v>
      </c>
      <c r="B25" s="233" t="s">
        <v>78</v>
      </c>
      <c r="C25" s="234"/>
      <c r="D25" s="235"/>
      <c r="E25" s="132" t="s">
        <v>48</v>
      </c>
      <c r="F25" s="72" t="s">
        <v>49</v>
      </c>
      <c r="G25" s="237" t="s">
        <v>50</v>
      </c>
      <c r="H25" s="238"/>
      <c r="I25" s="237" t="s">
        <v>51</v>
      </c>
      <c r="J25" s="238"/>
      <c r="K25" s="72"/>
      <c r="L25" s="72"/>
      <c r="M25" s="72"/>
      <c r="N25" s="73"/>
    </row>
    <row r="26" spans="1:14" x14ac:dyDescent="0.35">
      <c r="A26" s="70" t="s">
        <v>39</v>
      </c>
      <c r="B26" s="233" t="s">
        <v>79</v>
      </c>
      <c r="C26" s="234"/>
      <c r="D26" s="235"/>
      <c r="E26" s="132" t="s">
        <v>52</v>
      </c>
      <c r="F26" s="132" t="s">
        <v>53</v>
      </c>
      <c r="G26" s="68"/>
      <c r="H26" s="68"/>
      <c r="I26" s="68"/>
      <c r="J26" s="68"/>
      <c r="K26" s="68"/>
      <c r="L26" s="68"/>
      <c r="M26" s="68"/>
      <c r="N26" s="69"/>
    </row>
    <row r="27" spans="1:14" ht="13" customHeight="1" x14ac:dyDescent="0.35">
      <c r="A27" s="236" t="s">
        <v>40</v>
      </c>
      <c r="B27" s="257" t="s">
        <v>80</v>
      </c>
      <c r="C27" s="258"/>
      <c r="D27" s="259"/>
      <c r="E27" s="239" t="s">
        <v>54</v>
      </c>
      <c r="F27" s="240"/>
      <c r="G27" s="76"/>
      <c r="H27" s="76"/>
      <c r="I27" s="76"/>
      <c r="J27" s="76"/>
      <c r="K27" s="76"/>
      <c r="L27" s="76"/>
      <c r="M27" s="76"/>
      <c r="N27" s="78"/>
    </row>
    <row r="28" spans="1:14" ht="13" customHeight="1" x14ac:dyDescent="0.35">
      <c r="A28" s="236"/>
      <c r="B28" s="260"/>
      <c r="C28" s="261"/>
      <c r="D28" s="262"/>
      <c r="E28" s="241" t="s">
        <v>55</v>
      </c>
      <c r="F28" s="242"/>
      <c r="G28" s="85"/>
      <c r="H28" s="85"/>
      <c r="I28" s="85"/>
      <c r="J28" s="85"/>
      <c r="K28" s="85"/>
      <c r="L28" s="85"/>
      <c r="M28" s="85"/>
      <c r="N28" s="87"/>
    </row>
    <row r="29" spans="1:14" x14ac:dyDescent="0.35">
      <c r="A29" s="70" t="s">
        <v>41</v>
      </c>
      <c r="B29" s="249" t="s">
        <v>81</v>
      </c>
      <c r="C29" s="246"/>
      <c r="D29" s="250"/>
      <c r="E29" s="201"/>
      <c r="F29" s="133"/>
      <c r="G29" s="133"/>
      <c r="H29" s="133"/>
      <c r="I29" s="72"/>
      <c r="J29" s="72"/>
      <c r="K29" s="72"/>
      <c r="L29" s="72"/>
      <c r="M29" s="72"/>
      <c r="N29" s="73"/>
    </row>
    <row r="30" spans="1:14" x14ac:dyDescent="0.35">
      <c r="A30" s="70" t="s">
        <v>42</v>
      </c>
      <c r="B30" s="249" t="s">
        <v>82</v>
      </c>
      <c r="C30" s="246"/>
      <c r="D30" s="246"/>
      <c r="E30" s="246"/>
      <c r="F30" s="250"/>
      <c r="G30" s="201"/>
      <c r="H30" s="133"/>
      <c r="I30" s="72"/>
      <c r="J30" s="72"/>
      <c r="K30" s="72"/>
      <c r="L30" s="72"/>
      <c r="M30" s="72"/>
      <c r="N30" s="73"/>
    </row>
    <row r="31" spans="1:14" x14ac:dyDescent="0.35">
      <c r="A31" s="70" t="s">
        <v>43</v>
      </c>
      <c r="B31" s="249" t="s">
        <v>83</v>
      </c>
      <c r="C31" s="246"/>
      <c r="D31" s="246"/>
      <c r="E31" s="246"/>
      <c r="F31" s="246"/>
      <c r="G31" s="246"/>
      <c r="H31" s="250"/>
      <c r="I31" s="132" t="s">
        <v>65</v>
      </c>
      <c r="J31" s="237" t="s">
        <v>66</v>
      </c>
      <c r="K31" s="238"/>
      <c r="L31" s="72"/>
      <c r="M31" s="72"/>
      <c r="N31" s="73"/>
    </row>
    <row r="32" spans="1:14" x14ac:dyDescent="0.35">
      <c r="A32" s="236" t="s">
        <v>44</v>
      </c>
      <c r="B32" s="233" t="s">
        <v>85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4" x14ac:dyDescent="0.35">
      <c r="A33" s="236"/>
      <c r="B33" s="233" t="s">
        <v>57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x14ac:dyDescent="0.35">
      <c r="A34" s="236"/>
      <c r="B34" s="243" t="s">
        <v>34</v>
      </c>
      <c r="C34" s="243"/>
      <c r="D34" s="243"/>
      <c r="E34" s="244" t="s">
        <v>58</v>
      </c>
      <c r="F34" s="243"/>
      <c r="G34" s="245"/>
      <c r="H34" s="243" t="s">
        <v>60</v>
      </c>
      <c r="I34" s="243"/>
      <c r="J34" s="243"/>
      <c r="K34" s="245" t="s">
        <v>59</v>
      </c>
      <c r="L34" s="256"/>
      <c r="M34" s="256"/>
      <c r="N34" s="244"/>
    </row>
    <row r="35" spans="1:14" ht="13" customHeight="1" x14ac:dyDescent="0.35">
      <c r="A35" s="236"/>
      <c r="B35" s="134"/>
      <c r="C35" s="68"/>
      <c r="D35" s="69"/>
      <c r="E35" s="68"/>
      <c r="F35" s="68"/>
      <c r="G35" s="68"/>
      <c r="H35" s="134"/>
      <c r="I35" s="68"/>
      <c r="J35" s="69"/>
      <c r="K35" s="134"/>
      <c r="L35" s="68"/>
      <c r="M35" s="68"/>
      <c r="N35" s="69"/>
    </row>
    <row r="36" spans="1:14" ht="13" customHeight="1" x14ac:dyDescent="0.35">
      <c r="A36" s="236"/>
      <c r="B36" s="134"/>
      <c r="C36" s="68"/>
      <c r="D36" s="69"/>
      <c r="E36" s="68"/>
      <c r="F36" s="68"/>
      <c r="G36" s="68"/>
      <c r="H36" s="134"/>
      <c r="I36" s="68"/>
      <c r="J36" s="69"/>
      <c r="K36" s="134"/>
      <c r="L36" s="68"/>
      <c r="M36" s="68"/>
      <c r="N36" s="69"/>
    </row>
    <row r="37" spans="1:14" ht="13" customHeight="1" x14ac:dyDescent="0.35">
      <c r="A37" s="236"/>
      <c r="B37" s="134"/>
      <c r="C37" s="68"/>
      <c r="D37" s="69"/>
      <c r="E37" s="68"/>
      <c r="F37" s="68"/>
      <c r="G37" s="68"/>
      <c r="H37" s="134"/>
      <c r="I37" s="68"/>
      <c r="J37" s="69"/>
      <c r="K37" s="134"/>
      <c r="L37" s="68"/>
      <c r="M37" s="68"/>
      <c r="N37" s="69"/>
    </row>
    <row r="38" spans="1:14" ht="13" customHeight="1" x14ac:dyDescent="0.35">
      <c r="A38" s="236"/>
      <c r="B38" s="134"/>
      <c r="C38" s="68"/>
      <c r="D38" s="69"/>
      <c r="E38" s="68"/>
      <c r="F38" s="68"/>
      <c r="G38" s="68"/>
      <c r="H38" s="134"/>
      <c r="I38" s="68"/>
      <c r="J38" s="69"/>
      <c r="K38" s="134"/>
      <c r="L38" s="68"/>
      <c r="M38" s="68"/>
      <c r="N38" s="69"/>
    </row>
    <row r="39" spans="1:14" ht="13" customHeight="1" x14ac:dyDescent="0.35">
      <c r="A39" s="236"/>
      <c r="B39" s="134"/>
      <c r="C39" s="68"/>
      <c r="D39" s="69"/>
      <c r="E39" s="68"/>
      <c r="F39" s="68"/>
      <c r="G39" s="68"/>
      <c r="H39" s="134"/>
      <c r="I39" s="68"/>
      <c r="J39" s="69"/>
      <c r="K39" s="134"/>
      <c r="L39" s="68"/>
      <c r="M39" s="68"/>
      <c r="N39" s="69"/>
    </row>
    <row r="40" spans="1:14" ht="13" customHeight="1" x14ac:dyDescent="0.35">
      <c r="A40" s="236"/>
      <c r="B40" s="134"/>
      <c r="C40" s="68"/>
      <c r="D40" s="69"/>
      <c r="E40" s="68"/>
      <c r="F40" s="68"/>
      <c r="G40" s="68"/>
      <c r="H40" s="134"/>
      <c r="I40" s="68"/>
      <c r="J40" s="69"/>
      <c r="K40" s="134"/>
      <c r="L40" s="68"/>
      <c r="M40" s="68"/>
      <c r="N40" s="69"/>
    </row>
    <row r="41" spans="1:14" ht="13" customHeight="1" x14ac:dyDescent="0.35">
      <c r="A41" s="236"/>
      <c r="B41" s="134"/>
      <c r="C41" s="68"/>
      <c r="D41" s="69"/>
      <c r="E41" s="68"/>
      <c r="F41" s="68"/>
      <c r="G41" s="68"/>
      <c r="H41" s="134"/>
      <c r="I41" s="68"/>
      <c r="J41" s="69"/>
      <c r="K41" s="134"/>
      <c r="L41" s="68"/>
      <c r="M41" s="68"/>
      <c r="N41" s="69"/>
    </row>
    <row r="42" spans="1:14" ht="13" customHeight="1" x14ac:dyDescent="0.35">
      <c r="A42" s="236"/>
      <c r="B42" s="135"/>
      <c r="C42" s="85"/>
      <c r="D42" s="87"/>
      <c r="E42" s="85"/>
      <c r="F42" s="85"/>
      <c r="G42" s="85"/>
      <c r="H42" s="135"/>
      <c r="I42" s="85"/>
      <c r="J42" s="87"/>
      <c r="K42" s="135"/>
      <c r="L42" s="85"/>
      <c r="M42" s="85"/>
      <c r="N42" s="87"/>
    </row>
    <row r="43" spans="1:14" x14ac:dyDescent="0.35">
      <c r="A43" s="254" t="s">
        <v>56</v>
      </c>
      <c r="B43" s="246" t="s">
        <v>84</v>
      </c>
      <c r="C43" s="246"/>
      <c r="D43" s="246"/>
      <c r="E43" s="246"/>
      <c r="F43" s="246"/>
      <c r="G43" s="246"/>
      <c r="H43" s="246"/>
      <c r="I43" s="246"/>
      <c r="J43" s="246"/>
      <c r="K43" s="247"/>
      <c r="L43" s="247"/>
      <c r="M43" s="247"/>
      <c r="N43" s="248"/>
    </row>
    <row r="44" spans="1:14" x14ac:dyDescent="0.35">
      <c r="A44" s="236"/>
      <c r="B44" s="244" t="s">
        <v>34</v>
      </c>
      <c r="C44" s="243"/>
      <c r="D44" s="245"/>
      <c r="E44" s="243" t="s">
        <v>58</v>
      </c>
      <c r="F44" s="243"/>
      <c r="G44" s="243"/>
      <c r="H44" s="244" t="s">
        <v>61</v>
      </c>
      <c r="I44" s="243"/>
      <c r="J44" s="245"/>
      <c r="K44" s="243" t="s">
        <v>62</v>
      </c>
      <c r="L44" s="243"/>
      <c r="M44" s="243"/>
      <c r="N44" s="243"/>
    </row>
    <row r="45" spans="1:14" ht="13" customHeight="1" x14ac:dyDescent="0.35">
      <c r="A45" s="236"/>
      <c r="B45" s="68"/>
      <c r="C45" s="68"/>
      <c r="D45" s="68"/>
      <c r="E45" s="134"/>
      <c r="F45" s="68"/>
      <c r="G45" s="69"/>
      <c r="H45" s="68"/>
      <c r="I45" s="68"/>
      <c r="J45" s="68"/>
      <c r="K45" s="134"/>
      <c r="L45" s="68"/>
      <c r="M45" s="68"/>
      <c r="N45" s="69"/>
    </row>
    <row r="46" spans="1:14" ht="13" customHeight="1" x14ac:dyDescent="0.35">
      <c r="A46" s="236"/>
      <c r="B46" s="68"/>
      <c r="C46" s="68"/>
      <c r="D46" s="68"/>
      <c r="E46" s="134"/>
      <c r="F46" s="68"/>
      <c r="G46" s="69"/>
      <c r="H46" s="68"/>
      <c r="I46" s="68"/>
      <c r="J46" s="68"/>
      <c r="K46" s="134"/>
      <c r="L46" s="68"/>
      <c r="M46" s="68"/>
      <c r="N46" s="69"/>
    </row>
    <row r="47" spans="1:14" ht="13" customHeight="1" x14ac:dyDescent="0.35">
      <c r="A47" s="236"/>
      <c r="B47" s="68"/>
      <c r="C47" s="68"/>
      <c r="D47" s="68"/>
      <c r="E47" s="134"/>
      <c r="F47" s="68"/>
      <c r="G47" s="69"/>
      <c r="H47" s="68"/>
      <c r="I47" s="68"/>
      <c r="J47" s="68"/>
      <c r="K47" s="134"/>
      <c r="L47" s="68"/>
      <c r="M47" s="68"/>
      <c r="N47" s="69"/>
    </row>
    <row r="48" spans="1:14" ht="13" customHeight="1" x14ac:dyDescent="0.35">
      <c r="A48" s="236"/>
      <c r="B48" s="68"/>
      <c r="C48" s="68"/>
      <c r="D48" s="68"/>
      <c r="E48" s="134"/>
      <c r="F48" s="68"/>
      <c r="G48" s="69"/>
      <c r="H48" s="68"/>
      <c r="I48" s="68"/>
      <c r="J48" s="68"/>
      <c r="K48" s="134"/>
      <c r="L48" s="68"/>
      <c r="M48" s="68"/>
      <c r="N48" s="69"/>
    </row>
    <row r="49" spans="1:14" ht="13" customHeight="1" x14ac:dyDescent="0.35">
      <c r="A49" s="236"/>
      <c r="B49" s="68"/>
      <c r="C49" s="68"/>
      <c r="D49" s="68"/>
      <c r="E49" s="134"/>
      <c r="F49" s="68"/>
      <c r="G49" s="69"/>
      <c r="H49" s="68"/>
      <c r="I49" s="68"/>
      <c r="J49" s="68"/>
      <c r="K49" s="134"/>
      <c r="L49" s="68"/>
      <c r="M49" s="68"/>
      <c r="N49" s="69"/>
    </row>
    <row r="50" spans="1:14" ht="13" customHeight="1" x14ac:dyDescent="0.35">
      <c r="A50" s="236"/>
      <c r="B50" s="68"/>
      <c r="C50" s="68"/>
      <c r="D50" s="68"/>
      <c r="E50" s="134"/>
      <c r="F50" s="68"/>
      <c r="G50" s="69"/>
      <c r="H50" s="68"/>
      <c r="I50" s="68"/>
      <c r="J50" s="68"/>
      <c r="K50" s="134"/>
      <c r="L50" s="68"/>
      <c r="M50" s="68"/>
      <c r="N50" s="69"/>
    </row>
    <row r="51" spans="1:14" ht="13" customHeight="1" x14ac:dyDescent="0.35">
      <c r="A51" s="236"/>
      <c r="B51" s="68"/>
      <c r="C51" s="68"/>
      <c r="D51" s="68"/>
      <c r="E51" s="134"/>
      <c r="F51" s="68"/>
      <c r="G51" s="69"/>
      <c r="H51" s="68"/>
      <c r="I51" s="68"/>
      <c r="J51" s="68"/>
      <c r="K51" s="134"/>
      <c r="L51" s="68"/>
      <c r="M51" s="68"/>
      <c r="N51" s="69"/>
    </row>
    <row r="52" spans="1:14" ht="13" customHeight="1" x14ac:dyDescent="0.35">
      <c r="A52" s="255"/>
      <c r="B52" s="85"/>
      <c r="C52" s="85"/>
      <c r="D52" s="85"/>
      <c r="E52" s="135"/>
      <c r="F52" s="85"/>
      <c r="G52" s="87"/>
      <c r="H52" s="85"/>
      <c r="I52" s="85"/>
      <c r="J52" s="85"/>
      <c r="K52" s="135"/>
      <c r="L52" s="85"/>
      <c r="M52" s="85"/>
      <c r="N52" s="87"/>
    </row>
    <row r="53" spans="1:14" x14ac:dyDescent="0.35">
      <c r="A53" s="70" t="s">
        <v>45</v>
      </c>
      <c r="B53" s="233" t="s">
        <v>86</v>
      </c>
      <c r="C53" s="235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</row>
    <row r="54" spans="1:14" x14ac:dyDescent="0.35">
      <c r="A54" s="136" t="s">
        <v>63</v>
      </c>
      <c r="B54" s="137" t="s">
        <v>87</v>
      </c>
      <c r="C54" s="133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/>
    </row>
    <row r="55" spans="1:14" x14ac:dyDescent="0.35">
      <c r="A55" s="86" t="s">
        <v>64</v>
      </c>
      <c r="B55" s="137" t="s">
        <v>88</v>
      </c>
      <c r="C55" s="202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7"/>
    </row>
  </sheetData>
  <sheetProtection algorithmName="SHA-512" hashValue="sQP8QoBND9IGeqhtUh8QXVkET6q0GgJQ/lUA1lDs1fZnIjHJqQc5dNSYF9GCn7s8E/DKVJJVEdp2flE3iO2cnA==" saltValue="VJcJvIlVgKrW/gcUoXcaNg==" spinCount="100000" sheet="1" objects="1" scenarios="1" insertRows="0" selectLockedCells="1"/>
  <mergeCells count="37">
    <mergeCell ref="A1:N1"/>
    <mergeCell ref="A43:A52"/>
    <mergeCell ref="A32:A42"/>
    <mergeCell ref="A10:A22"/>
    <mergeCell ref="B10:N10"/>
    <mergeCell ref="K34:N34"/>
    <mergeCell ref="B27:D28"/>
    <mergeCell ref="B33:N33"/>
    <mergeCell ref="B32:N32"/>
    <mergeCell ref="B34:D34"/>
    <mergeCell ref="E34:G34"/>
    <mergeCell ref="H34:J34"/>
    <mergeCell ref="A24:N24"/>
    <mergeCell ref="A3:N3"/>
    <mergeCell ref="K44:N44"/>
    <mergeCell ref="H44:J44"/>
    <mergeCell ref="E44:G44"/>
    <mergeCell ref="B44:D44"/>
    <mergeCell ref="B43:N43"/>
    <mergeCell ref="B53:C53"/>
    <mergeCell ref="B29:D29"/>
    <mergeCell ref="B30:F30"/>
    <mergeCell ref="B31:H31"/>
    <mergeCell ref="J31:K31"/>
    <mergeCell ref="B25:D25"/>
    <mergeCell ref="B26:D26"/>
    <mergeCell ref="A27:A28"/>
    <mergeCell ref="G25:H25"/>
    <mergeCell ref="I25:J25"/>
    <mergeCell ref="E27:F27"/>
    <mergeCell ref="E28:F28"/>
    <mergeCell ref="B9:D9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90" zoomScaleNormal="90" workbookViewId="0">
      <pane xSplit="3" ySplit="6" topLeftCell="D34" activePane="bottomRight" state="frozen"/>
      <selection pane="topRight" activeCell="C1" sqref="C1"/>
      <selection pane="bottomLeft" activeCell="A7" sqref="A7"/>
      <selection pane="bottomRight" activeCell="E41" sqref="E41:E42"/>
    </sheetView>
  </sheetViews>
  <sheetFormatPr defaultColWidth="8.81640625" defaultRowHeight="14.5" outlineLevelRow="1" outlineLevelCol="1" x14ac:dyDescent="0.35"/>
  <cols>
    <col min="1" max="1" width="3.90625" style="91" bestFit="1" customWidth="1"/>
    <col min="2" max="2" width="56.6328125" style="92" bestFit="1" customWidth="1"/>
    <col min="3" max="3" width="2.6328125" style="92" customWidth="1"/>
    <col min="4" max="4" width="14.1796875" style="92" customWidth="1" outlineLevel="1"/>
    <col min="5" max="7" width="14" style="92" bestFit="1" customWidth="1" outlineLevel="1"/>
    <col min="8" max="8" width="2.6328125" style="93" customWidth="1" outlineLevel="1"/>
    <col min="9" max="9" width="8.81640625" style="92"/>
    <col min="10" max="10" width="10.36328125" style="92" bestFit="1" customWidth="1"/>
    <col min="11" max="16384" width="8.81640625" style="92"/>
  </cols>
  <sheetData>
    <row r="1" spans="1:8" x14ac:dyDescent="0.35">
      <c r="A1" s="266" t="s">
        <v>90</v>
      </c>
      <c r="B1" s="266"/>
    </row>
    <row r="2" spans="1:8" ht="15" thickBot="1" x14ac:dyDescent="0.4"/>
    <row r="3" spans="1:8" s="37" customFormat="1" ht="15" thickBot="1" x14ac:dyDescent="0.4">
      <c r="A3" s="114"/>
      <c r="B3" s="167" t="s">
        <v>201</v>
      </c>
      <c r="C3" s="168"/>
      <c r="D3" s="169"/>
      <c r="E3" s="170"/>
      <c r="F3" s="170"/>
      <c r="G3" s="171"/>
      <c r="H3" s="162"/>
    </row>
    <row r="4" spans="1:8" s="37" customFormat="1" x14ac:dyDescent="0.35">
      <c r="A4" s="115"/>
      <c r="B4" s="116" t="s">
        <v>13</v>
      </c>
      <c r="C4" s="38"/>
      <c r="D4" s="35"/>
      <c r="E4" s="35"/>
      <c r="F4" s="35"/>
      <c r="G4" s="172"/>
      <c r="H4" s="162"/>
    </row>
    <row r="5" spans="1:8" s="40" customFormat="1" x14ac:dyDescent="0.35">
      <c r="A5" s="115"/>
      <c r="B5" s="117" t="s">
        <v>12</v>
      </c>
      <c r="C5" s="39"/>
      <c r="D5" s="35"/>
      <c r="E5" s="35"/>
      <c r="F5" s="35"/>
      <c r="G5" s="172"/>
      <c r="H5" s="163"/>
    </row>
    <row r="6" spans="1:8" s="37" customFormat="1" ht="15" thickBot="1" x14ac:dyDescent="0.4">
      <c r="A6" s="118" t="s">
        <v>11</v>
      </c>
      <c r="B6" s="119" t="s">
        <v>91</v>
      </c>
      <c r="C6" s="173"/>
      <c r="D6" s="174"/>
      <c r="E6" s="175"/>
      <c r="F6" s="175"/>
      <c r="G6" s="176"/>
      <c r="H6" s="162"/>
    </row>
    <row r="7" spans="1:8" s="41" customFormat="1" x14ac:dyDescent="0.35">
      <c r="A7" s="120"/>
      <c r="B7" s="121" t="s">
        <v>14</v>
      </c>
      <c r="C7" s="38"/>
      <c r="D7" s="164"/>
      <c r="E7" s="165"/>
      <c r="F7" s="165"/>
      <c r="G7" s="166"/>
      <c r="H7" s="36"/>
    </row>
    <row r="8" spans="1:8" x14ac:dyDescent="0.35">
      <c r="A8" s="122">
        <v>1</v>
      </c>
      <c r="B8" s="123" t="s">
        <v>4</v>
      </c>
      <c r="C8" s="42"/>
      <c r="D8" s="94"/>
      <c r="E8" s="95"/>
      <c r="F8" s="95"/>
      <c r="G8" s="96"/>
      <c r="H8" s="97"/>
    </row>
    <row r="9" spans="1:8" x14ac:dyDescent="0.35">
      <c r="A9" s="122">
        <v>2</v>
      </c>
      <c r="B9" s="123" t="s">
        <v>203</v>
      </c>
      <c r="C9" s="42"/>
      <c r="D9" s="94"/>
      <c r="E9" s="95"/>
      <c r="F9" s="95"/>
      <c r="G9" s="96"/>
      <c r="H9" s="97"/>
    </row>
    <row r="10" spans="1:8" x14ac:dyDescent="0.35">
      <c r="A10" s="125">
        <v>3</v>
      </c>
      <c r="B10" s="192" t="s">
        <v>202</v>
      </c>
      <c r="C10" s="42"/>
      <c r="D10" s="98">
        <f>D8+D9</f>
        <v>0</v>
      </c>
      <c r="E10" s="98">
        <f t="shared" ref="E10:G10" si="0">E8+E9</f>
        <v>0</v>
      </c>
      <c r="F10" s="98">
        <f t="shared" si="0"/>
        <v>0</v>
      </c>
      <c r="G10" s="98">
        <f t="shared" si="0"/>
        <v>0</v>
      </c>
      <c r="H10" s="97"/>
    </row>
    <row r="11" spans="1:8" x14ac:dyDescent="0.35">
      <c r="A11" s="122">
        <v>4</v>
      </c>
      <c r="B11" s="123" t="s">
        <v>15</v>
      </c>
      <c r="C11" s="42"/>
      <c r="D11" s="94"/>
      <c r="E11" s="95"/>
      <c r="F11" s="95"/>
      <c r="G11" s="96"/>
      <c r="H11" s="97"/>
    </row>
    <row r="12" spans="1:8" x14ac:dyDescent="0.35">
      <c r="A12" s="122">
        <v>5</v>
      </c>
      <c r="B12" s="124" t="s">
        <v>16</v>
      </c>
      <c r="C12" s="42"/>
      <c r="D12" s="94"/>
      <c r="E12" s="95"/>
      <c r="F12" s="95"/>
      <c r="G12" s="96"/>
      <c r="H12" s="97"/>
    </row>
    <row r="13" spans="1:8" x14ac:dyDescent="0.35">
      <c r="A13" s="122">
        <v>6</v>
      </c>
      <c r="B13" s="124" t="s">
        <v>17</v>
      </c>
      <c r="C13" s="42"/>
      <c r="D13" s="94"/>
      <c r="E13" s="95"/>
      <c r="F13" s="95"/>
      <c r="G13" s="96"/>
      <c r="H13" s="97"/>
    </row>
    <row r="14" spans="1:8" x14ac:dyDescent="0.35">
      <c r="A14" s="122">
        <v>7</v>
      </c>
      <c r="B14" s="124" t="s">
        <v>18</v>
      </c>
      <c r="C14" s="42"/>
      <c r="D14" s="94"/>
      <c r="E14" s="95"/>
      <c r="F14" s="95"/>
      <c r="G14" s="96"/>
      <c r="H14" s="97"/>
    </row>
    <row r="15" spans="1:8" x14ac:dyDescent="0.35">
      <c r="A15" s="125">
        <v>8</v>
      </c>
      <c r="B15" s="126" t="s">
        <v>204</v>
      </c>
      <c r="C15" s="42"/>
      <c r="D15" s="98">
        <f>D13-D14</f>
        <v>0</v>
      </c>
      <c r="E15" s="98">
        <f t="shared" ref="E15" si="1">E13-E14</f>
        <v>0</v>
      </c>
      <c r="F15" s="98">
        <f>F13-F14</f>
        <v>0</v>
      </c>
      <c r="G15" s="98">
        <f>G13-G14</f>
        <v>0</v>
      </c>
      <c r="H15" s="97"/>
    </row>
    <row r="16" spans="1:8" x14ac:dyDescent="0.35">
      <c r="A16" s="127"/>
      <c r="B16" s="128" t="s">
        <v>19</v>
      </c>
      <c r="C16" s="42"/>
      <c r="D16" s="99"/>
      <c r="E16" s="100"/>
      <c r="F16" s="100"/>
      <c r="G16" s="101"/>
      <c r="H16" s="102"/>
    </row>
    <row r="17" spans="1:10" x14ac:dyDescent="0.35">
      <c r="A17" s="122">
        <v>9</v>
      </c>
      <c r="B17" s="124" t="s">
        <v>0</v>
      </c>
      <c r="C17" s="42"/>
      <c r="D17" s="94"/>
      <c r="E17" s="95"/>
      <c r="F17" s="95"/>
      <c r="G17" s="96"/>
      <c r="H17" s="97"/>
    </row>
    <row r="18" spans="1:10" x14ac:dyDescent="0.35">
      <c r="A18" s="122">
        <v>10</v>
      </c>
      <c r="B18" s="124" t="s">
        <v>20</v>
      </c>
      <c r="C18" s="42"/>
      <c r="D18" s="94"/>
      <c r="E18" s="95"/>
      <c r="F18" s="95"/>
      <c r="G18" s="96"/>
      <c r="H18" s="97"/>
    </row>
    <row r="19" spans="1:10" x14ac:dyDescent="0.35">
      <c r="A19" s="125">
        <v>11</v>
      </c>
      <c r="B19" s="126" t="s">
        <v>205</v>
      </c>
      <c r="C19" s="42"/>
      <c r="D19" s="98">
        <f>D17+D18</f>
        <v>0</v>
      </c>
      <c r="E19" s="103">
        <f>E17+E18</f>
        <v>0</v>
      </c>
      <c r="F19" s="103">
        <f t="shared" ref="F19:G19" si="2">F17+F18</f>
        <v>0</v>
      </c>
      <c r="G19" s="104">
        <f t="shared" si="2"/>
        <v>0</v>
      </c>
      <c r="H19" s="97"/>
    </row>
    <row r="20" spans="1:10" x14ac:dyDescent="0.35">
      <c r="A20" s="122">
        <v>12</v>
      </c>
      <c r="B20" s="124" t="s">
        <v>1</v>
      </c>
      <c r="C20" s="42"/>
      <c r="D20" s="94"/>
      <c r="E20" s="95"/>
      <c r="F20" s="95"/>
      <c r="G20" s="96"/>
      <c r="H20" s="97"/>
    </row>
    <row r="21" spans="1:10" x14ac:dyDescent="0.35">
      <c r="A21" s="122">
        <v>13</v>
      </c>
      <c r="B21" s="124" t="s">
        <v>21</v>
      </c>
      <c r="C21" s="42"/>
      <c r="D21" s="94"/>
      <c r="E21" s="95"/>
      <c r="F21" s="95"/>
      <c r="G21" s="96"/>
      <c r="H21" s="97"/>
    </row>
    <row r="22" spans="1:10" x14ac:dyDescent="0.35">
      <c r="A22" s="125">
        <v>14</v>
      </c>
      <c r="B22" s="126" t="s">
        <v>206</v>
      </c>
      <c r="C22" s="42"/>
      <c r="D22" s="98">
        <f t="shared" ref="D22:G22" si="3">D20+D21</f>
        <v>0</v>
      </c>
      <c r="E22" s="103">
        <f t="shared" si="3"/>
        <v>0</v>
      </c>
      <c r="F22" s="103">
        <f t="shared" si="3"/>
        <v>0</v>
      </c>
      <c r="G22" s="104">
        <f t="shared" si="3"/>
        <v>0</v>
      </c>
      <c r="H22" s="97"/>
    </row>
    <row r="23" spans="1:10" x14ac:dyDescent="0.35">
      <c r="A23" s="125">
        <v>15</v>
      </c>
      <c r="B23" s="126" t="s">
        <v>207</v>
      </c>
      <c r="C23" s="42"/>
      <c r="D23" s="105" t="e">
        <f>D17/D20</f>
        <v>#DIV/0!</v>
      </c>
      <c r="E23" s="106" t="e">
        <f>E17/E20</f>
        <v>#DIV/0!</v>
      </c>
      <c r="F23" s="106" t="e">
        <f t="shared" ref="F23:G23" si="4">F17/F20</f>
        <v>#DIV/0!</v>
      </c>
      <c r="G23" s="107" t="e">
        <f t="shared" si="4"/>
        <v>#DIV/0!</v>
      </c>
      <c r="H23" s="108"/>
    </row>
    <row r="24" spans="1:10" x14ac:dyDescent="0.35">
      <c r="A24" s="122">
        <v>16</v>
      </c>
      <c r="B24" s="124" t="s">
        <v>8</v>
      </c>
      <c r="C24" s="42"/>
      <c r="D24" s="94"/>
      <c r="E24" s="95"/>
      <c r="F24" s="95"/>
      <c r="G24" s="96"/>
      <c r="H24" s="97"/>
    </row>
    <row r="25" spans="1:10" x14ac:dyDescent="0.35">
      <c r="A25" s="122">
        <v>17</v>
      </c>
      <c r="B25" s="124" t="s">
        <v>9</v>
      </c>
      <c r="C25" s="42"/>
      <c r="D25" s="94"/>
      <c r="E25" s="95"/>
      <c r="F25" s="95"/>
      <c r="G25" s="96"/>
      <c r="H25" s="97"/>
    </row>
    <row r="26" spans="1:10" x14ac:dyDescent="0.35">
      <c r="A26" s="125">
        <v>18</v>
      </c>
      <c r="B26" s="126" t="s">
        <v>208</v>
      </c>
      <c r="C26" s="42"/>
      <c r="D26" s="98">
        <f t="shared" ref="D26:G26" si="5">D24+D25</f>
        <v>0</v>
      </c>
      <c r="E26" s="103">
        <f t="shared" si="5"/>
        <v>0</v>
      </c>
      <c r="F26" s="103">
        <f t="shared" si="5"/>
        <v>0</v>
      </c>
      <c r="G26" s="104">
        <f t="shared" si="5"/>
        <v>0</v>
      </c>
      <c r="H26" s="97"/>
      <c r="J26" s="109"/>
    </row>
    <row r="27" spans="1:10" x14ac:dyDescent="0.35">
      <c r="A27" s="122">
        <v>19</v>
      </c>
      <c r="B27" s="124" t="s">
        <v>2</v>
      </c>
      <c r="C27" s="42"/>
      <c r="D27" s="94"/>
      <c r="E27" s="95"/>
      <c r="F27" s="95"/>
      <c r="G27" s="96"/>
      <c r="H27" s="97"/>
    </row>
    <row r="28" spans="1:10" x14ac:dyDescent="0.35">
      <c r="A28" s="122">
        <v>20</v>
      </c>
      <c r="B28" s="124" t="s">
        <v>3</v>
      </c>
      <c r="C28" s="42"/>
      <c r="D28" s="94"/>
      <c r="E28" s="95"/>
      <c r="F28" s="95"/>
      <c r="G28" s="96"/>
      <c r="H28" s="97"/>
    </row>
    <row r="29" spans="1:10" x14ac:dyDescent="0.35">
      <c r="A29" s="122">
        <v>21</v>
      </c>
      <c r="B29" s="124" t="s">
        <v>22</v>
      </c>
      <c r="C29" s="42"/>
      <c r="D29" s="94"/>
      <c r="E29" s="95"/>
      <c r="F29" s="95"/>
      <c r="G29" s="96"/>
      <c r="H29" s="97"/>
    </row>
    <row r="30" spans="1:10" x14ac:dyDescent="0.35">
      <c r="A30" s="122">
        <v>22</v>
      </c>
      <c r="B30" s="124" t="s">
        <v>18</v>
      </c>
      <c r="C30" s="42"/>
      <c r="D30" s="94"/>
      <c r="E30" s="95"/>
      <c r="F30" s="95"/>
      <c r="G30" s="96"/>
      <c r="H30" s="97"/>
    </row>
    <row r="31" spans="1:10" x14ac:dyDescent="0.35">
      <c r="A31" s="125">
        <v>23</v>
      </c>
      <c r="B31" s="126" t="s">
        <v>209</v>
      </c>
      <c r="C31" s="42"/>
      <c r="D31" s="98">
        <f t="shared" ref="D31:G31" si="6">D29+D30</f>
        <v>0</v>
      </c>
      <c r="E31" s="103">
        <f t="shared" si="6"/>
        <v>0</v>
      </c>
      <c r="F31" s="103">
        <f t="shared" si="6"/>
        <v>0</v>
      </c>
      <c r="G31" s="104">
        <f t="shared" si="6"/>
        <v>0</v>
      </c>
      <c r="H31" s="97"/>
    </row>
    <row r="32" spans="1:10" x14ac:dyDescent="0.35">
      <c r="A32" s="125">
        <v>24</v>
      </c>
      <c r="B32" s="126" t="s">
        <v>210</v>
      </c>
      <c r="C32" s="42"/>
      <c r="D32" s="105" t="e">
        <f>D26/D31</f>
        <v>#DIV/0!</v>
      </c>
      <c r="E32" s="106" t="e">
        <f>E26/E31</f>
        <v>#DIV/0!</v>
      </c>
      <c r="F32" s="106" t="e">
        <f>F26/F31</f>
        <v>#DIV/0!</v>
      </c>
      <c r="G32" s="107" t="e">
        <f>G26/G31</f>
        <v>#DIV/0!</v>
      </c>
      <c r="H32" s="108"/>
    </row>
    <row r="33" spans="1:8" outlineLevel="1" x14ac:dyDescent="0.35">
      <c r="A33" s="127"/>
      <c r="B33" s="128" t="s">
        <v>23</v>
      </c>
      <c r="C33" s="42"/>
      <c r="D33" s="99"/>
      <c r="E33" s="100"/>
      <c r="F33" s="100"/>
      <c r="G33" s="101"/>
      <c r="H33" s="102"/>
    </row>
    <row r="34" spans="1:8" outlineLevel="1" x14ac:dyDescent="0.35">
      <c r="A34" s="122">
        <v>25</v>
      </c>
      <c r="B34" s="124" t="s">
        <v>5</v>
      </c>
      <c r="C34" s="42"/>
      <c r="D34" s="94"/>
      <c r="E34" s="95"/>
      <c r="F34" s="95"/>
      <c r="G34" s="96"/>
      <c r="H34" s="97"/>
    </row>
    <row r="35" spans="1:8" outlineLevel="1" x14ac:dyDescent="0.35">
      <c r="A35" s="122">
        <v>26</v>
      </c>
      <c r="B35" s="124" t="s">
        <v>6</v>
      </c>
      <c r="C35" s="42"/>
      <c r="D35" s="94"/>
      <c r="E35" s="95"/>
      <c r="F35" s="95"/>
      <c r="G35" s="96"/>
      <c r="H35" s="97"/>
    </row>
    <row r="36" spans="1:8" outlineLevel="1" x14ac:dyDescent="0.35">
      <c r="A36" s="122">
        <v>27</v>
      </c>
      <c r="B36" s="124" t="s">
        <v>7</v>
      </c>
      <c r="C36" s="42"/>
      <c r="D36" s="94"/>
      <c r="E36" s="95"/>
      <c r="F36" s="95"/>
      <c r="G36" s="96"/>
      <c r="H36" s="97"/>
    </row>
    <row r="37" spans="1:8" outlineLevel="1" x14ac:dyDescent="0.35">
      <c r="A37" s="125">
        <v>28</v>
      </c>
      <c r="B37" s="126" t="s">
        <v>211</v>
      </c>
      <c r="C37" s="42"/>
      <c r="D37" s="98">
        <f>D34+D35+D36</f>
        <v>0</v>
      </c>
      <c r="E37" s="103">
        <f>E34+E35+E36</f>
        <v>0</v>
      </c>
      <c r="F37" s="103">
        <f>F34+F35+F36</f>
        <v>0</v>
      </c>
      <c r="G37" s="104">
        <f>G34+G35+G36</f>
        <v>0</v>
      </c>
      <c r="H37" s="97"/>
    </row>
    <row r="38" spans="1:8" outlineLevel="1" x14ac:dyDescent="0.35">
      <c r="A38" s="122">
        <v>29</v>
      </c>
      <c r="B38" s="124" t="s">
        <v>24</v>
      </c>
      <c r="C38" s="42"/>
      <c r="D38" s="94"/>
      <c r="E38" s="95"/>
      <c r="F38" s="95"/>
      <c r="G38" s="96"/>
      <c r="H38" s="97"/>
    </row>
    <row r="39" spans="1:8" outlineLevel="1" x14ac:dyDescent="0.35">
      <c r="A39" s="122">
        <v>30</v>
      </c>
      <c r="B39" s="124" t="s">
        <v>25</v>
      </c>
      <c r="C39" s="42"/>
      <c r="D39" s="94"/>
      <c r="E39" s="103">
        <f>D40</f>
        <v>0</v>
      </c>
      <c r="F39" s="103">
        <f>E40</f>
        <v>0</v>
      </c>
      <c r="G39" s="104">
        <f>F40</f>
        <v>0</v>
      </c>
      <c r="H39" s="97"/>
    </row>
    <row r="40" spans="1:8" outlineLevel="1" x14ac:dyDescent="0.35">
      <c r="A40" s="125">
        <v>31</v>
      </c>
      <c r="B40" s="126" t="s">
        <v>212</v>
      </c>
      <c r="C40" s="42"/>
      <c r="D40" s="98">
        <f>D37+D38+D39</f>
        <v>0</v>
      </c>
      <c r="E40" s="103">
        <f t="shared" ref="E40:G40" si="7">E37+E38+E39</f>
        <v>0</v>
      </c>
      <c r="F40" s="103">
        <f t="shared" si="7"/>
        <v>0</v>
      </c>
      <c r="G40" s="104">
        <f t="shared" si="7"/>
        <v>0</v>
      </c>
      <c r="H40" s="97"/>
    </row>
    <row r="41" spans="1:8" outlineLevel="1" x14ac:dyDescent="0.35">
      <c r="A41" s="122">
        <v>32</v>
      </c>
      <c r="B41" s="124" t="s">
        <v>26</v>
      </c>
      <c r="C41" s="42"/>
      <c r="D41" s="94"/>
      <c r="E41" s="94"/>
      <c r="F41" s="95"/>
      <c r="G41" s="96"/>
      <c r="H41" s="97"/>
    </row>
    <row r="42" spans="1:8" outlineLevel="1" x14ac:dyDescent="0.35">
      <c r="A42" s="122">
        <v>33</v>
      </c>
      <c r="B42" s="124" t="s">
        <v>27</v>
      </c>
      <c r="C42" s="42"/>
      <c r="D42" s="94"/>
      <c r="E42" s="94"/>
      <c r="F42" s="94"/>
      <c r="G42" s="110"/>
      <c r="H42" s="97"/>
    </row>
    <row r="43" spans="1:8" outlineLevel="1" x14ac:dyDescent="0.35">
      <c r="A43" s="122">
        <v>34</v>
      </c>
      <c r="B43" s="124" t="s">
        <v>28</v>
      </c>
      <c r="C43" s="42"/>
      <c r="D43" s="94"/>
      <c r="E43" s="94"/>
      <c r="F43" s="94"/>
      <c r="G43" s="110"/>
      <c r="H43" s="97"/>
    </row>
    <row r="44" spans="1:8" outlineLevel="1" x14ac:dyDescent="0.35">
      <c r="A44" s="125">
        <v>35</v>
      </c>
      <c r="B44" s="126" t="s">
        <v>213</v>
      </c>
      <c r="C44" s="42"/>
      <c r="D44" s="98">
        <f>D40+D41+D42+D43</f>
        <v>0</v>
      </c>
      <c r="E44" s="98">
        <f t="shared" ref="E44:G44" si="8">E40+E41+E42+E43</f>
        <v>0</v>
      </c>
      <c r="F44" s="98">
        <f t="shared" si="8"/>
        <v>0</v>
      </c>
      <c r="G44" s="98">
        <f t="shared" si="8"/>
        <v>0</v>
      </c>
      <c r="H44" s="97"/>
    </row>
    <row r="45" spans="1:8" outlineLevel="1" x14ac:dyDescent="0.35">
      <c r="A45" s="125">
        <v>36</v>
      </c>
      <c r="B45" s="126" t="s">
        <v>214</v>
      </c>
      <c r="C45" s="42"/>
      <c r="D45" s="105" t="e">
        <f>(D26-D44)/D31</f>
        <v>#DIV/0!</v>
      </c>
      <c r="E45" s="105" t="e">
        <f>(E26-E44)/E31</f>
        <v>#DIV/0!</v>
      </c>
      <c r="F45" s="105" t="e">
        <f>(F26-F44)/F31</f>
        <v>#DIV/0!</v>
      </c>
      <c r="G45" s="105" t="e">
        <f>(G26-G44)/G31</f>
        <v>#DIV/0!</v>
      </c>
      <c r="H45" s="108"/>
    </row>
    <row r="46" spans="1:8" outlineLevel="1" x14ac:dyDescent="0.35">
      <c r="A46" s="127"/>
      <c r="B46" s="129" t="s">
        <v>29</v>
      </c>
      <c r="C46" s="42"/>
      <c r="D46" s="111"/>
      <c r="E46" s="112"/>
      <c r="F46" s="112"/>
      <c r="G46" s="113"/>
      <c r="H46" s="102"/>
    </row>
    <row r="47" spans="1:8" ht="15" outlineLevel="1" thickBot="1" x14ac:dyDescent="0.4">
      <c r="A47" s="130">
        <v>37</v>
      </c>
      <c r="B47" s="131" t="s">
        <v>10</v>
      </c>
      <c r="C47" s="42"/>
      <c r="D47" s="94"/>
      <c r="E47" s="95"/>
      <c r="F47" s="95"/>
      <c r="G47" s="96"/>
      <c r="H47" s="97"/>
    </row>
    <row r="48" spans="1:8" x14ac:dyDescent="0.35">
      <c r="C48" s="89"/>
    </row>
    <row r="49" spans="3:7" x14ac:dyDescent="0.35">
      <c r="C49" s="89"/>
      <c r="D49" s="43"/>
    </row>
    <row r="50" spans="3:7" x14ac:dyDescent="0.35">
      <c r="C50" s="89"/>
      <c r="D50" s="44"/>
      <c r="E50" s="44"/>
      <c r="F50" s="44"/>
      <c r="G50" s="44"/>
    </row>
    <row r="51" spans="3:7" x14ac:dyDescent="0.35">
      <c r="C51" s="89"/>
    </row>
  </sheetData>
  <sheetProtection algorithmName="SHA-512" hashValue="wFs/nKnRNktNCvw9lIl4JzJKfZ2ciD8YXttvLzbV4HTi8f9CeZIcsg3Zot9HYggtaoykZE57uRx3oMS/DeITGw==" saltValue="PLJexNmc0PKM2d5k/GCf5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zoomScale="90" zoomScaleNormal="90" workbookViewId="0">
      <selection activeCell="D8" sqref="D8"/>
    </sheetView>
  </sheetViews>
  <sheetFormatPr defaultRowHeight="14.5" x14ac:dyDescent="0.35"/>
  <cols>
    <col min="1" max="1" width="3.36328125" style="177" bestFit="1" customWidth="1"/>
    <col min="2" max="2" width="25" customWidth="1"/>
    <col min="3" max="3" width="16.54296875" customWidth="1"/>
    <col min="4" max="4" width="22" customWidth="1"/>
    <col min="5" max="5" width="22.26953125" customWidth="1"/>
    <col min="6" max="6" width="35.81640625" customWidth="1"/>
  </cols>
  <sheetData>
    <row r="1" spans="1:6" ht="15" thickBot="1" x14ac:dyDescent="0.4">
      <c r="A1" s="267" t="s">
        <v>195</v>
      </c>
      <c r="B1" s="268"/>
      <c r="C1" s="268"/>
      <c r="D1" s="268"/>
      <c r="E1" s="268"/>
      <c r="F1" s="269"/>
    </row>
    <row r="3" spans="1:6" x14ac:dyDescent="0.35">
      <c r="A3" s="178" t="s">
        <v>11</v>
      </c>
      <c r="B3" s="179" t="s">
        <v>196</v>
      </c>
      <c r="C3" s="180" t="s">
        <v>197</v>
      </c>
      <c r="D3" s="179" t="s">
        <v>198</v>
      </c>
      <c r="E3" s="180" t="s">
        <v>199</v>
      </c>
      <c r="F3" s="179" t="s">
        <v>200</v>
      </c>
    </row>
    <row r="4" spans="1:6" s="184" customFormat="1" x14ac:dyDescent="0.35">
      <c r="A4" s="181">
        <v>1</v>
      </c>
      <c r="B4" s="182"/>
      <c r="C4" s="183"/>
      <c r="D4" s="182"/>
      <c r="E4" s="183"/>
      <c r="F4" s="182"/>
    </row>
    <row r="5" spans="1:6" s="184" customFormat="1" x14ac:dyDescent="0.35">
      <c r="A5" s="185"/>
      <c r="B5" s="186"/>
      <c r="C5" s="187"/>
      <c r="D5" s="186"/>
      <c r="E5" s="187"/>
      <c r="F5" s="186"/>
    </row>
    <row r="6" spans="1:6" s="184" customFormat="1" x14ac:dyDescent="0.35">
      <c r="A6" s="185"/>
      <c r="B6" s="186"/>
      <c r="C6" s="187"/>
      <c r="D6" s="186"/>
      <c r="E6" s="187"/>
      <c r="F6" s="186"/>
    </row>
    <row r="7" spans="1:6" s="184" customFormat="1" x14ac:dyDescent="0.35">
      <c r="A7" s="185"/>
      <c r="B7" s="186"/>
      <c r="C7" s="187"/>
      <c r="D7" s="186"/>
      <c r="E7" s="187"/>
      <c r="F7" s="186"/>
    </row>
    <row r="8" spans="1:6" s="184" customFormat="1" x14ac:dyDescent="0.35">
      <c r="A8" s="185"/>
      <c r="B8" s="186"/>
      <c r="C8" s="187"/>
      <c r="D8" s="186"/>
      <c r="E8" s="187"/>
      <c r="F8" s="186"/>
    </row>
    <row r="9" spans="1:6" s="184" customFormat="1" x14ac:dyDescent="0.35">
      <c r="A9" s="185"/>
      <c r="B9" s="186"/>
      <c r="C9" s="187"/>
      <c r="D9" s="186"/>
      <c r="E9" s="187"/>
      <c r="F9" s="186"/>
    </row>
    <row r="10" spans="1:6" s="184" customFormat="1" x14ac:dyDescent="0.35">
      <c r="A10" s="185"/>
      <c r="B10" s="186"/>
      <c r="C10" s="187"/>
      <c r="D10" s="186"/>
      <c r="E10" s="187"/>
      <c r="F10" s="186"/>
    </row>
    <row r="11" spans="1:6" s="184" customFormat="1" x14ac:dyDescent="0.35">
      <c r="A11" s="188"/>
      <c r="B11" s="189"/>
      <c r="C11" s="190"/>
      <c r="D11" s="189"/>
      <c r="E11" s="190"/>
      <c r="F11" s="189"/>
    </row>
    <row r="12" spans="1:6" s="184" customFormat="1" x14ac:dyDescent="0.35">
      <c r="A12" s="181">
        <v>2</v>
      </c>
      <c r="B12" s="182"/>
      <c r="C12" s="183"/>
      <c r="D12" s="182"/>
      <c r="E12" s="183"/>
      <c r="F12" s="182"/>
    </row>
    <row r="13" spans="1:6" s="184" customFormat="1" x14ac:dyDescent="0.35">
      <c r="A13" s="185"/>
      <c r="B13" s="186"/>
      <c r="C13" s="187"/>
      <c r="D13" s="186"/>
      <c r="E13" s="187"/>
      <c r="F13" s="186"/>
    </row>
    <row r="14" spans="1:6" s="184" customFormat="1" x14ac:dyDescent="0.35">
      <c r="A14" s="185"/>
      <c r="B14" s="186"/>
      <c r="C14" s="187"/>
      <c r="D14" s="186"/>
      <c r="E14" s="187"/>
      <c r="F14" s="186"/>
    </row>
    <row r="15" spans="1:6" s="184" customFormat="1" x14ac:dyDescent="0.35">
      <c r="A15" s="185"/>
      <c r="B15" s="186"/>
      <c r="C15" s="187"/>
      <c r="D15" s="186"/>
      <c r="E15" s="187"/>
      <c r="F15" s="186"/>
    </row>
    <row r="16" spans="1:6" s="184" customFormat="1" x14ac:dyDescent="0.35">
      <c r="A16" s="185"/>
      <c r="B16" s="186"/>
      <c r="C16" s="187"/>
      <c r="D16" s="186"/>
      <c r="E16" s="187"/>
      <c r="F16" s="186"/>
    </row>
    <row r="17" spans="1:6" s="184" customFormat="1" x14ac:dyDescent="0.35">
      <c r="A17" s="185"/>
      <c r="B17" s="186"/>
      <c r="C17" s="187"/>
      <c r="D17" s="186"/>
      <c r="E17" s="187"/>
      <c r="F17" s="186"/>
    </row>
    <row r="18" spans="1:6" s="184" customFormat="1" x14ac:dyDescent="0.35">
      <c r="A18" s="185"/>
      <c r="B18" s="186"/>
      <c r="C18" s="187"/>
      <c r="D18" s="186"/>
      <c r="E18" s="187"/>
      <c r="F18" s="186"/>
    </row>
    <row r="19" spans="1:6" s="184" customFormat="1" x14ac:dyDescent="0.35">
      <c r="A19" s="188"/>
      <c r="B19" s="189"/>
      <c r="C19" s="190"/>
      <c r="D19" s="189"/>
      <c r="E19" s="190"/>
      <c r="F19" s="189"/>
    </row>
    <row r="20" spans="1:6" s="184" customFormat="1" x14ac:dyDescent="0.35">
      <c r="A20" s="181">
        <v>3</v>
      </c>
      <c r="B20" s="182"/>
      <c r="C20" s="183"/>
      <c r="D20" s="182"/>
      <c r="E20" s="183"/>
      <c r="F20" s="182"/>
    </row>
    <row r="21" spans="1:6" s="184" customFormat="1" x14ac:dyDescent="0.35">
      <c r="A21" s="185"/>
      <c r="B21" s="186"/>
      <c r="C21" s="187"/>
      <c r="D21" s="186"/>
      <c r="E21" s="187"/>
      <c r="F21" s="186"/>
    </row>
    <row r="22" spans="1:6" s="184" customFormat="1" x14ac:dyDescent="0.35">
      <c r="A22" s="185"/>
      <c r="B22" s="186"/>
      <c r="C22" s="187"/>
      <c r="D22" s="186"/>
      <c r="E22" s="187"/>
      <c r="F22" s="186"/>
    </row>
    <row r="23" spans="1:6" s="184" customFormat="1" x14ac:dyDescent="0.35">
      <c r="A23" s="185"/>
      <c r="B23" s="186"/>
      <c r="C23" s="187"/>
      <c r="D23" s="186"/>
      <c r="E23" s="187"/>
      <c r="F23" s="186"/>
    </row>
    <row r="24" spans="1:6" s="184" customFormat="1" x14ac:dyDescent="0.35">
      <c r="A24" s="185"/>
      <c r="B24" s="186"/>
      <c r="C24" s="187"/>
      <c r="D24" s="186"/>
      <c r="E24" s="187"/>
      <c r="F24" s="186"/>
    </row>
    <row r="25" spans="1:6" s="184" customFormat="1" x14ac:dyDescent="0.35">
      <c r="A25" s="185"/>
      <c r="B25" s="186"/>
      <c r="C25" s="187"/>
      <c r="D25" s="186"/>
      <c r="E25" s="187"/>
      <c r="F25" s="186"/>
    </row>
    <row r="26" spans="1:6" s="184" customFormat="1" x14ac:dyDescent="0.35">
      <c r="A26" s="185"/>
      <c r="B26" s="186"/>
      <c r="C26" s="187"/>
      <c r="D26" s="186"/>
      <c r="E26" s="187"/>
      <c r="F26" s="186"/>
    </row>
    <row r="27" spans="1:6" s="184" customFormat="1" x14ac:dyDescent="0.35">
      <c r="A27" s="188"/>
      <c r="B27" s="189"/>
      <c r="C27" s="190"/>
      <c r="D27" s="189"/>
      <c r="E27" s="190"/>
      <c r="F27" s="189"/>
    </row>
    <row r="28" spans="1:6" s="184" customFormat="1" x14ac:dyDescent="0.35">
      <c r="A28" s="191"/>
    </row>
    <row r="29" spans="1:6" s="184" customFormat="1" x14ac:dyDescent="0.35">
      <c r="A29" s="191"/>
    </row>
    <row r="30" spans="1:6" s="184" customFormat="1" x14ac:dyDescent="0.35">
      <c r="A30" s="191"/>
    </row>
    <row r="31" spans="1:6" s="184" customFormat="1" x14ac:dyDescent="0.35">
      <c r="A31" s="191"/>
    </row>
    <row r="32" spans="1:6" s="184" customFormat="1" x14ac:dyDescent="0.35">
      <c r="A32" s="191"/>
    </row>
    <row r="33" spans="1:1" s="184" customFormat="1" x14ac:dyDescent="0.35">
      <c r="A33" s="191"/>
    </row>
    <row r="34" spans="1:1" s="184" customFormat="1" x14ac:dyDescent="0.35">
      <c r="A34" s="191"/>
    </row>
    <row r="35" spans="1:1" s="184" customFormat="1" x14ac:dyDescent="0.35">
      <c r="A35" s="191"/>
    </row>
    <row r="36" spans="1:1" s="184" customFormat="1" x14ac:dyDescent="0.35">
      <c r="A36" s="191"/>
    </row>
    <row r="37" spans="1:1" s="184" customFormat="1" x14ac:dyDescent="0.35">
      <c r="A37" s="191"/>
    </row>
    <row r="38" spans="1:1" s="184" customFormat="1" x14ac:dyDescent="0.35">
      <c r="A38" s="191"/>
    </row>
    <row r="39" spans="1:1" s="184" customFormat="1" x14ac:dyDescent="0.35">
      <c r="A39" s="191"/>
    </row>
    <row r="40" spans="1:1" s="184" customFormat="1" x14ac:dyDescent="0.35">
      <c r="A40" s="191"/>
    </row>
    <row r="41" spans="1:1" s="184" customFormat="1" x14ac:dyDescent="0.35">
      <c r="A41" s="191"/>
    </row>
    <row r="42" spans="1:1" s="184" customFormat="1" x14ac:dyDescent="0.35">
      <c r="A42" s="191"/>
    </row>
    <row r="43" spans="1:1" s="184" customFormat="1" x14ac:dyDescent="0.35">
      <c r="A43" s="191"/>
    </row>
    <row r="44" spans="1:1" s="184" customFormat="1" x14ac:dyDescent="0.35">
      <c r="A44" s="191"/>
    </row>
    <row r="45" spans="1:1" s="184" customFormat="1" x14ac:dyDescent="0.35">
      <c r="A45" s="191"/>
    </row>
    <row r="46" spans="1:1" s="184" customFormat="1" x14ac:dyDescent="0.35">
      <c r="A46" s="191"/>
    </row>
    <row r="47" spans="1:1" s="184" customFormat="1" x14ac:dyDescent="0.35">
      <c r="A47" s="191"/>
    </row>
    <row r="48" spans="1:1" s="184" customFormat="1" x14ac:dyDescent="0.35">
      <c r="A48" s="191"/>
    </row>
    <row r="49" spans="1:1" s="184" customFormat="1" x14ac:dyDescent="0.35">
      <c r="A49" s="191"/>
    </row>
    <row r="50" spans="1:1" s="184" customFormat="1" x14ac:dyDescent="0.35">
      <c r="A50" s="191"/>
    </row>
    <row r="51" spans="1:1" s="184" customFormat="1" x14ac:dyDescent="0.35">
      <c r="A51" s="191"/>
    </row>
    <row r="52" spans="1:1" s="184" customFormat="1" x14ac:dyDescent="0.35">
      <c r="A52" s="191"/>
    </row>
    <row r="53" spans="1:1" s="184" customFormat="1" x14ac:dyDescent="0.35">
      <c r="A53" s="191"/>
    </row>
    <row r="54" spans="1:1" s="184" customFormat="1" x14ac:dyDescent="0.35">
      <c r="A54" s="191"/>
    </row>
    <row r="55" spans="1:1" s="184" customFormat="1" x14ac:dyDescent="0.35">
      <c r="A55" s="191"/>
    </row>
    <row r="56" spans="1:1" s="184" customFormat="1" x14ac:dyDescent="0.35">
      <c r="A56" s="191"/>
    </row>
    <row r="57" spans="1:1" s="184" customFormat="1" x14ac:dyDescent="0.35">
      <c r="A57" s="191"/>
    </row>
    <row r="58" spans="1:1" s="184" customFormat="1" x14ac:dyDescent="0.35">
      <c r="A58" s="191"/>
    </row>
    <row r="59" spans="1:1" s="184" customFormat="1" x14ac:dyDescent="0.35">
      <c r="A59" s="191"/>
    </row>
    <row r="60" spans="1:1" s="184" customFormat="1" x14ac:dyDescent="0.35">
      <c r="A60" s="191"/>
    </row>
    <row r="61" spans="1:1" s="184" customFormat="1" x14ac:dyDescent="0.35">
      <c r="A61" s="191"/>
    </row>
    <row r="62" spans="1:1" s="184" customFormat="1" x14ac:dyDescent="0.35">
      <c r="A62" s="191"/>
    </row>
    <row r="63" spans="1:1" s="184" customFormat="1" x14ac:dyDescent="0.35">
      <c r="A63" s="191"/>
    </row>
    <row r="64" spans="1:1" s="184" customFormat="1" x14ac:dyDescent="0.35">
      <c r="A64" s="191"/>
    </row>
    <row r="65" spans="1:1" s="184" customFormat="1" x14ac:dyDescent="0.35">
      <c r="A65" s="191"/>
    </row>
    <row r="66" spans="1:1" s="184" customFormat="1" x14ac:dyDescent="0.35">
      <c r="A66" s="191"/>
    </row>
    <row r="67" spans="1:1" s="184" customFormat="1" x14ac:dyDescent="0.35">
      <c r="A67" s="191"/>
    </row>
    <row r="68" spans="1:1" s="184" customFormat="1" x14ac:dyDescent="0.35">
      <c r="A68" s="191"/>
    </row>
    <row r="69" spans="1:1" s="184" customFormat="1" x14ac:dyDescent="0.35">
      <c r="A69" s="191"/>
    </row>
    <row r="70" spans="1:1" s="184" customFormat="1" x14ac:dyDescent="0.35">
      <c r="A70" s="191"/>
    </row>
    <row r="71" spans="1:1" s="184" customFormat="1" x14ac:dyDescent="0.35">
      <c r="A71" s="191"/>
    </row>
    <row r="72" spans="1:1" s="184" customFormat="1" x14ac:dyDescent="0.35">
      <c r="A72" s="191"/>
    </row>
    <row r="73" spans="1:1" s="184" customFormat="1" x14ac:dyDescent="0.35">
      <c r="A73" s="191"/>
    </row>
    <row r="74" spans="1:1" s="184" customFormat="1" x14ac:dyDescent="0.35">
      <c r="A74" s="191"/>
    </row>
    <row r="75" spans="1:1" s="184" customFormat="1" x14ac:dyDescent="0.35">
      <c r="A75" s="191"/>
    </row>
    <row r="76" spans="1:1" s="184" customFormat="1" x14ac:dyDescent="0.35">
      <c r="A76" s="191"/>
    </row>
    <row r="77" spans="1:1" s="184" customFormat="1" x14ac:dyDescent="0.35">
      <c r="A77" s="191"/>
    </row>
    <row r="78" spans="1:1" s="184" customFormat="1" x14ac:dyDescent="0.35">
      <c r="A78" s="191"/>
    </row>
    <row r="79" spans="1:1" s="184" customFormat="1" x14ac:dyDescent="0.35">
      <c r="A79" s="191"/>
    </row>
    <row r="80" spans="1:1" s="184" customFormat="1" x14ac:dyDescent="0.35">
      <c r="A80" s="191"/>
    </row>
    <row r="81" spans="1:1" s="184" customFormat="1" x14ac:dyDescent="0.35">
      <c r="A81" s="191"/>
    </row>
    <row r="82" spans="1:1" s="184" customFormat="1" x14ac:dyDescent="0.35">
      <c r="A82" s="191"/>
    </row>
    <row r="83" spans="1:1" s="184" customFormat="1" x14ac:dyDescent="0.35">
      <c r="A83" s="191"/>
    </row>
    <row r="84" spans="1:1" s="184" customFormat="1" x14ac:dyDescent="0.35">
      <c r="A84" s="191"/>
    </row>
    <row r="85" spans="1:1" s="184" customFormat="1" x14ac:dyDescent="0.35">
      <c r="A85" s="191"/>
    </row>
    <row r="86" spans="1:1" s="184" customFormat="1" x14ac:dyDescent="0.35">
      <c r="A86" s="191"/>
    </row>
    <row r="87" spans="1:1" s="184" customFormat="1" x14ac:dyDescent="0.35">
      <c r="A87" s="191"/>
    </row>
    <row r="88" spans="1:1" s="184" customFormat="1" x14ac:dyDescent="0.35">
      <c r="A88" s="191"/>
    </row>
    <row r="89" spans="1:1" s="184" customFormat="1" x14ac:dyDescent="0.35">
      <c r="A89" s="191"/>
    </row>
    <row r="90" spans="1:1" s="184" customFormat="1" x14ac:dyDescent="0.35">
      <c r="A90" s="191"/>
    </row>
    <row r="91" spans="1:1" s="184" customFormat="1" x14ac:dyDescent="0.35">
      <c r="A91" s="191"/>
    </row>
    <row r="92" spans="1:1" s="184" customFormat="1" x14ac:dyDescent="0.35">
      <c r="A92" s="191"/>
    </row>
    <row r="93" spans="1:1" s="184" customFormat="1" x14ac:dyDescent="0.35">
      <c r="A93" s="191"/>
    </row>
    <row r="94" spans="1:1" s="184" customFormat="1" x14ac:dyDescent="0.35">
      <c r="A94" s="191"/>
    </row>
    <row r="95" spans="1:1" s="184" customFormat="1" x14ac:dyDescent="0.35">
      <c r="A95" s="191"/>
    </row>
    <row r="96" spans="1:1" s="184" customFormat="1" x14ac:dyDescent="0.35">
      <c r="A96" s="191"/>
    </row>
    <row r="97" spans="1:1" s="184" customFormat="1" x14ac:dyDescent="0.35">
      <c r="A97" s="191"/>
    </row>
    <row r="98" spans="1:1" s="184" customFormat="1" x14ac:dyDescent="0.35">
      <c r="A98" s="191"/>
    </row>
    <row r="99" spans="1:1" s="184" customFormat="1" x14ac:dyDescent="0.35">
      <c r="A99" s="191"/>
    </row>
    <row r="100" spans="1:1" s="184" customFormat="1" x14ac:dyDescent="0.35">
      <c r="A100" s="191"/>
    </row>
    <row r="101" spans="1:1" s="184" customFormat="1" x14ac:dyDescent="0.35">
      <c r="A101" s="191"/>
    </row>
    <row r="102" spans="1:1" s="184" customFormat="1" x14ac:dyDescent="0.35">
      <c r="A102" s="191"/>
    </row>
    <row r="103" spans="1:1" s="184" customFormat="1" x14ac:dyDescent="0.35">
      <c r="A103" s="191"/>
    </row>
    <row r="104" spans="1:1" s="184" customFormat="1" x14ac:dyDescent="0.35">
      <c r="A104" s="191"/>
    </row>
    <row r="105" spans="1:1" s="184" customFormat="1" x14ac:dyDescent="0.35">
      <c r="A105" s="191"/>
    </row>
    <row r="106" spans="1:1" s="184" customFormat="1" x14ac:dyDescent="0.35">
      <c r="A106" s="191"/>
    </row>
    <row r="107" spans="1:1" s="184" customFormat="1" x14ac:dyDescent="0.35">
      <c r="A107" s="191"/>
    </row>
    <row r="108" spans="1:1" s="184" customFormat="1" x14ac:dyDescent="0.35">
      <c r="A108" s="191"/>
    </row>
    <row r="109" spans="1:1" s="184" customFormat="1" x14ac:dyDescent="0.35">
      <c r="A109" s="191"/>
    </row>
    <row r="110" spans="1:1" s="184" customFormat="1" x14ac:dyDescent="0.35">
      <c r="A110" s="191"/>
    </row>
    <row r="111" spans="1:1" s="184" customFormat="1" x14ac:dyDescent="0.35">
      <c r="A111" s="191"/>
    </row>
    <row r="112" spans="1:1" s="184" customFormat="1" x14ac:dyDescent="0.35">
      <c r="A112" s="191"/>
    </row>
    <row r="113" spans="1:1" s="184" customFormat="1" x14ac:dyDescent="0.35">
      <c r="A113" s="191"/>
    </row>
    <row r="114" spans="1:1" s="184" customFormat="1" x14ac:dyDescent="0.35">
      <c r="A114" s="191"/>
    </row>
    <row r="115" spans="1:1" s="184" customFormat="1" x14ac:dyDescent="0.35">
      <c r="A115" s="191"/>
    </row>
    <row r="116" spans="1:1" s="184" customFormat="1" x14ac:dyDescent="0.35">
      <c r="A116" s="191"/>
    </row>
    <row r="117" spans="1:1" s="184" customFormat="1" x14ac:dyDescent="0.35">
      <c r="A117" s="191"/>
    </row>
    <row r="118" spans="1:1" s="184" customFormat="1" x14ac:dyDescent="0.35">
      <c r="A118" s="191"/>
    </row>
    <row r="119" spans="1:1" s="184" customFormat="1" x14ac:dyDescent="0.35">
      <c r="A119" s="191"/>
    </row>
    <row r="120" spans="1:1" s="184" customFormat="1" x14ac:dyDescent="0.35">
      <c r="A120" s="191"/>
    </row>
    <row r="121" spans="1:1" s="184" customFormat="1" x14ac:dyDescent="0.35">
      <c r="A121" s="191"/>
    </row>
    <row r="122" spans="1:1" s="184" customFormat="1" x14ac:dyDescent="0.35">
      <c r="A122" s="191"/>
    </row>
    <row r="123" spans="1:1" s="184" customFormat="1" x14ac:dyDescent="0.35">
      <c r="A123" s="191"/>
    </row>
    <row r="124" spans="1:1" s="184" customFormat="1" x14ac:dyDescent="0.35">
      <c r="A124" s="191"/>
    </row>
    <row r="125" spans="1:1" s="184" customFormat="1" x14ac:dyDescent="0.35">
      <c r="A125" s="191"/>
    </row>
    <row r="126" spans="1:1" s="184" customFormat="1" x14ac:dyDescent="0.35">
      <c r="A126" s="191"/>
    </row>
    <row r="127" spans="1:1" s="184" customFormat="1" x14ac:dyDescent="0.35">
      <c r="A127" s="191"/>
    </row>
    <row r="128" spans="1:1" s="184" customFormat="1" x14ac:dyDescent="0.35">
      <c r="A128" s="191"/>
    </row>
    <row r="129" spans="1:1" s="184" customFormat="1" x14ac:dyDescent="0.35">
      <c r="A129" s="191"/>
    </row>
    <row r="130" spans="1:1" s="184" customFormat="1" x14ac:dyDescent="0.35">
      <c r="A130" s="191"/>
    </row>
    <row r="131" spans="1:1" s="184" customFormat="1" x14ac:dyDescent="0.35">
      <c r="A131" s="191"/>
    </row>
    <row r="132" spans="1:1" s="184" customFormat="1" x14ac:dyDescent="0.35">
      <c r="A132" s="191"/>
    </row>
    <row r="133" spans="1:1" s="184" customFormat="1" x14ac:dyDescent="0.35">
      <c r="A133" s="191"/>
    </row>
    <row r="134" spans="1:1" s="184" customFormat="1" x14ac:dyDescent="0.35">
      <c r="A134" s="191"/>
    </row>
    <row r="135" spans="1:1" s="184" customFormat="1" x14ac:dyDescent="0.35">
      <c r="A135" s="191"/>
    </row>
    <row r="136" spans="1:1" s="184" customFormat="1" x14ac:dyDescent="0.35">
      <c r="A136" s="191"/>
    </row>
    <row r="137" spans="1:1" s="184" customFormat="1" x14ac:dyDescent="0.35">
      <c r="A137" s="191"/>
    </row>
    <row r="138" spans="1:1" s="184" customFormat="1" x14ac:dyDescent="0.35">
      <c r="A138" s="191"/>
    </row>
    <row r="139" spans="1:1" s="184" customFormat="1" x14ac:dyDescent="0.35">
      <c r="A139" s="191"/>
    </row>
    <row r="140" spans="1:1" s="184" customFormat="1" x14ac:dyDescent="0.35">
      <c r="A140" s="191"/>
    </row>
    <row r="141" spans="1:1" s="184" customFormat="1" x14ac:dyDescent="0.35">
      <c r="A141" s="191"/>
    </row>
    <row r="142" spans="1:1" s="184" customFormat="1" x14ac:dyDescent="0.35">
      <c r="A142" s="191"/>
    </row>
    <row r="143" spans="1:1" s="184" customFormat="1" x14ac:dyDescent="0.35">
      <c r="A143" s="191"/>
    </row>
    <row r="144" spans="1:1" s="184" customFormat="1" x14ac:dyDescent="0.35">
      <c r="A144" s="191"/>
    </row>
    <row r="145" spans="1:1" s="184" customFormat="1" x14ac:dyDescent="0.35">
      <c r="A145" s="191"/>
    </row>
    <row r="146" spans="1:1" s="184" customFormat="1" x14ac:dyDescent="0.35">
      <c r="A146" s="191"/>
    </row>
    <row r="147" spans="1:1" s="184" customFormat="1" x14ac:dyDescent="0.35">
      <c r="A147" s="191"/>
    </row>
    <row r="148" spans="1:1" s="184" customFormat="1" x14ac:dyDescent="0.35">
      <c r="A148" s="191"/>
    </row>
    <row r="149" spans="1:1" s="184" customFormat="1" x14ac:dyDescent="0.35">
      <c r="A149" s="191"/>
    </row>
    <row r="150" spans="1:1" s="184" customFormat="1" x14ac:dyDescent="0.35">
      <c r="A150" s="191"/>
    </row>
    <row r="151" spans="1:1" s="184" customFormat="1" x14ac:dyDescent="0.35">
      <c r="A151" s="191"/>
    </row>
    <row r="152" spans="1:1" s="184" customFormat="1" x14ac:dyDescent="0.35">
      <c r="A152" s="191"/>
    </row>
    <row r="153" spans="1:1" s="184" customFormat="1" x14ac:dyDescent="0.35">
      <c r="A153" s="191"/>
    </row>
    <row r="154" spans="1:1" s="184" customFormat="1" x14ac:dyDescent="0.35">
      <c r="A154" s="191"/>
    </row>
    <row r="155" spans="1:1" s="184" customFormat="1" x14ac:dyDescent="0.35">
      <c r="A155" s="191"/>
    </row>
    <row r="156" spans="1:1" s="184" customFormat="1" x14ac:dyDescent="0.35">
      <c r="A156" s="191"/>
    </row>
    <row r="157" spans="1:1" s="184" customFormat="1" x14ac:dyDescent="0.35">
      <c r="A157" s="191"/>
    </row>
    <row r="158" spans="1:1" s="184" customFormat="1" x14ac:dyDescent="0.35">
      <c r="A158" s="191"/>
    </row>
    <row r="159" spans="1:1" s="184" customFormat="1" x14ac:dyDescent="0.35">
      <c r="A159" s="191"/>
    </row>
    <row r="160" spans="1:1" s="184" customFormat="1" x14ac:dyDescent="0.35">
      <c r="A160" s="191"/>
    </row>
    <row r="161" spans="1:1" s="184" customFormat="1" x14ac:dyDescent="0.35">
      <c r="A161" s="191"/>
    </row>
    <row r="162" spans="1:1" s="184" customFormat="1" x14ac:dyDescent="0.35">
      <c r="A162" s="191"/>
    </row>
    <row r="163" spans="1:1" s="184" customFormat="1" x14ac:dyDescent="0.35">
      <c r="A163" s="191"/>
    </row>
    <row r="164" spans="1:1" s="184" customFormat="1" x14ac:dyDescent="0.35">
      <c r="A164" s="191"/>
    </row>
    <row r="165" spans="1:1" s="184" customFormat="1" x14ac:dyDescent="0.35">
      <c r="A165" s="191"/>
    </row>
    <row r="166" spans="1:1" s="184" customFormat="1" x14ac:dyDescent="0.35">
      <c r="A166" s="191"/>
    </row>
    <row r="167" spans="1:1" s="184" customFormat="1" x14ac:dyDescent="0.35">
      <c r="A167" s="191"/>
    </row>
    <row r="168" spans="1:1" s="184" customFormat="1" x14ac:dyDescent="0.35">
      <c r="A168" s="191"/>
    </row>
    <row r="169" spans="1:1" s="184" customFormat="1" x14ac:dyDescent="0.35">
      <c r="A169" s="191"/>
    </row>
    <row r="170" spans="1:1" s="184" customFormat="1" x14ac:dyDescent="0.35">
      <c r="A170" s="191"/>
    </row>
    <row r="171" spans="1:1" s="184" customFormat="1" x14ac:dyDescent="0.35">
      <c r="A171" s="191"/>
    </row>
    <row r="172" spans="1:1" s="184" customFormat="1" x14ac:dyDescent="0.35">
      <c r="A172" s="191"/>
    </row>
    <row r="173" spans="1:1" s="184" customFormat="1" x14ac:dyDescent="0.35">
      <c r="A173" s="191"/>
    </row>
    <row r="174" spans="1:1" s="184" customFormat="1" x14ac:dyDescent="0.35">
      <c r="A174" s="191"/>
    </row>
    <row r="175" spans="1:1" s="184" customFormat="1" x14ac:dyDescent="0.35">
      <c r="A175" s="191"/>
    </row>
    <row r="176" spans="1:1" s="184" customFormat="1" x14ac:dyDescent="0.35">
      <c r="A176" s="191"/>
    </row>
    <row r="177" spans="1:1" s="184" customFormat="1" x14ac:dyDescent="0.35">
      <c r="A177" s="191"/>
    </row>
    <row r="178" spans="1:1" s="184" customFormat="1" x14ac:dyDescent="0.35">
      <c r="A178" s="191"/>
    </row>
    <row r="179" spans="1:1" s="184" customFormat="1" x14ac:dyDescent="0.35">
      <c r="A179" s="191"/>
    </row>
    <row r="180" spans="1:1" s="184" customFormat="1" x14ac:dyDescent="0.35">
      <c r="A180" s="191"/>
    </row>
    <row r="181" spans="1:1" s="184" customFormat="1" x14ac:dyDescent="0.35">
      <c r="A181" s="191"/>
    </row>
    <row r="182" spans="1:1" s="184" customFormat="1" x14ac:dyDescent="0.35">
      <c r="A182" s="191"/>
    </row>
    <row r="183" spans="1:1" s="184" customFormat="1" x14ac:dyDescent="0.35">
      <c r="A183" s="191"/>
    </row>
    <row r="184" spans="1:1" s="184" customFormat="1" x14ac:dyDescent="0.35">
      <c r="A184" s="191"/>
    </row>
    <row r="185" spans="1:1" s="184" customFormat="1" x14ac:dyDescent="0.35">
      <c r="A185" s="191"/>
    </row>
    <row r="186" spans="1:1" s="184" customFormat="1" x14ac:dyDescent="0.35">
      <c r="A186" s="191"/>
    </row>
    <row r="187" spans="1:1" s="184" customFormat="1" x14ac:dyDescent="0.35">
      <c r="A187" s="191"/>
    </row>
    <row r="188" spans="1:1" s="184" customFormat="1" x14ac:dyDescent="0.35">
      <c r="A188" s="191"/>
    </row>
    <row r="189" spans="1:1" s="184" customFormat="1" x14ac:dyDescent="0.35">
      <c r="A189" s="191"/>
    </row>
    <row r="190" spans="1:1" s="184" customFormat="1" x14ac:dyDescent="0.35">
      <c r="A190" s="191"/>
    </row>
    <row r="191" spans="1:1" s="184" customFormat="1" x14ac:dyDescent="0.35">
      <c r="A191" s="191"/>
    </row>
    <row r="192" spans="1:1" s="184" customFormat="1" x14ac:dyDescent="0.35">
      <c r="A192" s="191"/>
    </row>
    <row r="193" spans="1:1" s="184" customFormat="1" x14ac:dyDescent="0.35">
      <c r="A193" s="191"/>
    </row>
    <row r="194" spans="1:1" s="184" customFormat="1" x14ac:dyDescent="0.35">
      <c r="A194" s="191"/>
    </row>
    <row r="195" spans="1:1" s="184" customFormat="1" x14ac:dyDescent="0.35">
      <c r="A195" s="191"/>
    </row>
    <row r="196" spans="1:1" s="184" customFormat="1" x14ac:dyDescent="0.35">
      <c r="A196" s="191"/>
    </row>
    <row r="197" spans="1:1" s="184" customFormat="1" x14ac:dyDescent="0.35">
      <c r="A197" s="191"/>
    </row>
    <row r="198" spans="1:1" s="184" customFormat="1" x14ac:dyDescent="0.35">
      <c r="A198" s="191"/>
    </row>
    <row r="199" spans="1:1" s="184" customFormat="1" x14ac:dyDescent="0.35">
      <c r="A199" s="191"/>
    </row>
    <row r="200" spans="1:1" s="184" customFormat="1" x14ac:dyDescent="0.35">
      <c r="A200" s="191"/>
    </row>
    <row r="201" spans="1:1" s="184" customFormat="1" x14ac:dyDescent="0.35">
      <c r="A201" s="191"/>
    </row>
    <row r="202" spans="1:1" s="184" customFormat="1" x14ac:dyDescent="0.35">
      <c r="A202" s="191"/>
    </row>
    <row r="203" spans="1:1" s="184" customFormat="1" x14ac:dyDescent="0.35">
      <c r="A203" s="191"/>
    </row>
    <row r="204" spans="1:1" s="184" customFormat="1" x14ac:dyDescent="0.35">
      <c r="A204" s="191"/>
    </row>
    <row r="205" spans="1:1" s="184" customFormat="1" x14ac:dyDescent="0.35">
      <c r="A205" s="191"/>
    </row>
    <row r="206" spans="1:1" s="184" customFormat="1" x14ac:dyDescent="0.35">
      <c r="A206" s="191"/>
    </row>
    <row r="207" spans="1:1" s="184" customFormat="1" x14ac:dyDescent="0.35">
      <c r="A207" s="191"/>
    </row>
    <row r="208" spans="1:1" s="184" customFormat="1" x14ac:dyDescent="0.35">
      <c r="A208" s="191"/>
    </row>
    <row r="209" spans="1:1" s="184" customFormat="1" x14ac:dyDescent="0.35">
      <c r="A209" s="191"/>
    </row>
    <row r="210" spans="1:1" s="184" customFormat="1" x14ac:dyDescent="0.35">
      <c r="A210" s="191"/>
    </row>
    <row r="211" spans="1:1" s="184" customFormat="1" x14ac:dyDescent="0.35">
      <c r="A211" s="191"/>
    </row>
    <row r="212" spans="1:1" s="184" customFormat="1" x14ac:dyDescent="0.35">
      <c r="A212" s="191"/>
    </row>
    <row r="213" spans="1:1" s="184" customFormat="1" x14ac:dyDescent="0.35">
      <c r="A213" s="191"/>
    </row>
    <row r="214" spans="1:1" s="184" customFormat="1" x14ac:dyDescent="0.35">
      <c r="A214" s="191"/>
    </row>
    <row r="215" spans="1:1" s="184" customFormat="1" x14ac:dyDescent="0.35">
      <c r="A215" s="191"/>
    </row>
    <row r="216" spans="1:1" s="184" customFormat="1" x14ac:dyDescent="0.35">
      <c r="A216" s="191"/>
    </row>
    <row r="217" spans="1:1" s="184" customFormat="1" x14ac:dyDescent="0.35">
      <c r="A217" s="191"/>
    </row>
    <row r="218" spans="1:1" s="184" customFormat="1" x14ac:dyDescent="0.35">
      <c r="A218" s="191"/>
    </row>
    <row r="219" spans="1:1" s="184" customFormat="1" x14ac:dyDescent="0.35">
      <c r="A219" s="191"/>
    </row>
    <row r="220" spans="1:1" s="184" customFormat="1" x14ac:dyDescent="0.35">
      <c r="A220" s="191"/>
    </row>
    <row r="221" spans="1:1" s="184" customFormat="1" x14ac:dyDescent="0.35">
      <c r="A221" s="191"/>
    </row>
    <row r="222" spans="1:1" s="184" customFormat="1" x14ac:dyDescent="0.35">
      <c r="A222" s="191"/>
    </row>
    <row r="223" spans="1:1" s="184" customFormat="1" x14ac:dyDescent="0.35">
      <c r="A223" s="191"/>
    </row>
    <row r="224" spans="1:1" s="184" customFormat="1" x14ac:dyDescent="0.35">
      <c r="A224" s="191"/>
    </row>
    <row r="225" spans="1:1" s="184" customFormat="1" x14ac:dyDescent="0.35">
      <c r="A225" s="191"/>
    </row>
    <row r="226" spans="1:1" s="184" customFormat="1" x14ac:dyDescent="0.35">
      <c r="A226" s="191"/>
    </row>
    <row r="227" spans="1:1" s="184" customFormat="1" x14ac:dyDescent="0.35">
      <c r="A227" s="191"/>
    </row>
    <row r="228" spans="1:1" s="184" customFormat="1" x14ac:dyDescent="0.35">
      <c r="A228" s="191"/>
    </row>
    <row r="229" spans="1:1" s="184" customFormat="1" x14ac:dyDescent="0.35">
      <c r="A229" s="191"/>
    </row>
    <row r="230" spans="1:1" s="184" customFormat="1" x14ac:dyDescent="0.35">
      <c r="A230" s="191"/>
    </row>
    <row r="231" spans="1:1" s="184" customFormat="1" x14ac:dyDescent="0.35">
      <c r="A231" s="191"/>
    </row>
    <row r="232" spans="1:1" s="184" customFormat="1" x14ac:dyDescent="0.35">
      <c r="A232" s="191"/>
    </row>
    <row r="233" spans="1:1" s="184" customFormat="1" x14ac:dyDescent="0.35">
      <c r="A233" s="191"/>
    </row>
    <row r="234" spans="1:1" s="184" customFormat="1" x14ac:dyDescent="0.35">
      <c r="A234" s="191"/>
    </row>
    <row r="235" spans="1:1" s="184" customFormat="1" x14ac:dyDescent="0.35">
      <c r="A235" s="191"/>
    </row>
    <row r="236" spans="1:1" s="184" customFormat="1" x14ac:dyDescent="0.35">
      <c r="A236" s="191"/>
    </row>
    <row r="237" spans="1:1" s="184" customFormat="1" x14ac:dyDescent="0.35">
      <c r="A237" s="191"/>
    </row>
    <row r="238" spans="1:1" s="184" customFormat="1" x14ac:dyDescent="0.35">
      <c r="A238" s="191"/>
    </row>
    <row r="239" spans="1:1" s="184" customFormat="1" x14ac:dyDescent="0.35">
      <c r="A239" s="191"/>
    </row>
    <row r="240" spans="1:1" s="184" customFormat="1" x14ac:dyDescent="0.35">
      <c r="A240" s="191"/>
    </row>
    <row r="241" spans="1:1" s="184" customFormat="1" x14ac:dyDescent="0.35">
      <c r="A241" s="191"/>
    </row>
    <row r="242" spans="1:1" s="184" customFormat="1" x14ac:dyDescent="0.35">
      <c r="A242" s="191"/>
    </row>
    <row r="243" spans="1:1" s="184" customFormat="1" x14ac:dyDescent="0.35">
      <c r="A243" s="191"/>
    </row>
    <row r="244" spans="1:1" s="184" customFormat="1" x14ac:dyDescent="0.35">
      <c r="A244" s="191"/>
    </row>
    <row r="245" spans="1:1" s="184" customFormat="1" x14ac:dyDescent="0.35">
      <c r="A245" s="191"/>
    </row>
    <row r="246" spans="1:1" s="184" customFormat="1" x14ac:dyDescent="0.35">
      <c r="A246" s="191"/>
    </row>
    <row r="247" spans="1:1" s="184" customFormat="1" x14ac:dyDescent="0.35">
      <c r="A247" s="191"/>
    </row>
    <row r="248" spans="1:1" s="184" customFormat="1" x14ac:dyDescent="0.35">
      <c r="A248" s="191"/>
    </row>
    <row r="249" spans="1:1" s="184" customFormat="1" x14ac:dyDescent="0.35">
      <c r="A249" s="191"/>
    </row>
    <row r="250" spans="1:1" s="184" customFormat="1" x14ac:dyDescent="0.35">
      <c r="A250" s="191"/>
    </row>
    <row r="251" spans="1:1" s="184" customFormat="1" x14ac:dyDescent="0.35">
      <c r="A251" s="191"/>
    </row>
    <row r="252" spans="1:1" s="184" customFormat="1" x14ac:dyDescent="0.35">
      <c r="A252" s="191"/>
    </row>
    <row r="253" spans="1:1" s="184" customFormat="1" x14ac:dyDescent="0.35">
      <c r="A253" s="191"/>
    </row>
    <row r="254" spans="1:1" s="184" customFormat="1" x14ac:dyDescent="0.35">
      <c r="A254" s="191"/>
    </row>
    <row r="255" spans="1:1" s="184" customFormat="1" x14ac:dyDescent="0.35">
      <c r="A255" s="191"/>
    </row>
    <row r="256" spans="1:1" s="184" customFormat="1" x14ac:dyDescent="0.35">
      <c r="A256" s="191"/>
    </row>
    <row r="257" spans="1:1" s="184" customFormat="1" x14ac:dyDescent="0.35">
      <c r="A257" s="191"/>
    </row>
    <row r="258" spans="1:1" s="184" customFormat="1" x14ac:dyDescent="0.35">
      <c r="A258" s="191"/>
    </row>
    <row r="259" spans="1:1" s="184" customFormat="1" x14ac:dyDescent="0.35">
      <c r="A259" s="191"/>
    </row>
    <row r="260" spans="1:1" s="184" customFormat="1" x14ac:dyDescent="0.35">
      <c r="A260" s="191"/>
    </row>
    <row r="261" spans="1:1" s="184" customFormat="1" x14ac:dyDescent="0.35">
      <c r="A261" s="191"/>
    </row>
    <row r="262" spans="1:1" s="184" customFormat="1" x14ac:dyDescent="0.35">
      <c r="A262" s="191"/>
    </row>
    <row r="263" spans="1:1" s="184" customFormat="1" x14ac:dyDescent="0.35">
      <c r="A263" s="191"/>
    </row>
    <row r="264" spans="1:1" s="184" customFormat="1" x14ac:dyDescent="0.35">
      <c r="A264" s="191"/>
    </row>
    <row r="265" spans="1:1" s="184" customFormat="1" x14ac:dyDescent="0.35">
      <c r="A265" s="191"/>
    </row>
  </sheetData>
  <sheetProtection algorithmName="SHA-512" hashValue="XaBODixjVeKIq1FABixvvO+YYKPFLfWFQgoLUiyEQKMtUiVgAl+0pwsb+FMHKTt1uTIIbdc4KigH3k/pSC7qEA==" saltValue="xEKiQwCExJSRHW84xzRXnA==" spinCount="100000" sheet="1" objects="1" scenarios="1" selectLockedCells="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8"/>
  <sheetViews>
    <sheetView showGridLines="0" view="pageBreakPreview" topLeftCell="AQ28" zoomScale="70" zoomScaleNormal="85" zoomScaleSheetLayoutView="70" workbookViewId="0">
      <selection activeCell="BA41" sqref="BA41"/>
    </sheetView>
  </sheetViews>
  <sheetFormatPr defaultColWidth="8.90625" defaultRowHeight="14.5" outlineLevelRow="1" x14ac:dyDescent="0.35"/>
  <cols>
    <col min="1" max="1" width="2.1796875" style="33" customWidth="1"/>
    <col min="2" max="2" width="22.81640625" style="33" bestFit="1" customWidth="1"/>
    <col min="3" max="3" width="1.54296875" style="1" bestFit="1" customWidth="1"/>
    <col min="4" max="4" width="86.1796875" style="1" customWidth="1"/>
    <col min="5" max="5" width="8.90625" style="1"/>
    <col min="6" max="6" width="5.54296875" style="2" bestFit="1" customWidth="1"/>
    <col min="7" max="7" width="10.1796875" style="2" customWidth="1"/>
    <col min="8" max="8" width="14.6328125" style="2" bestFit="1" customWidth="1"/>
    <col min="9" max="9" width="13.453125" style="3" customWidth="1"/>
    <col min="10" max="10" width="11.08984375" style="3" customWidth="1"/>
    <col min="11" max="11" width="17.453125" style="3" customWidth="1"/>
    <col min="12" max="12" width="9.6328125" style="3" bestFit="1" customWidth="1"/>
    <col min="13" max="13" width="11.08984375" style="3" customWidth="1"/>
    <col min="14" max="14" width="17.1796875" style="3" bestFit="1" customWidth="1"/>
    <col min="15" max="15" width="18.6328125" style="3" bestFit="1" customWidth="1"/>
    <col min="16" max="16" width="12.1796875" style="3" bestFit="1" customWidth="1"/>
    <col min="17" max="18" width="12.1796875" style="3" customWidth="1"/>
    <col min="19" max="19" width="11.54296875" style="3" bestFit="1" customWidth="1"/>
    <col min="20" max="20" width="11.54296875" style="3" customWidth="1"/>
    <col min="21" max="21" width="11.453125" style="3" bestFit="1" customWidth="1"/>
    <col min="22" max="22" width="9.1796875" style="3" customWidth="1"/>
    <col min="23" max="23" width="11.81640625" style="3" customWidth="1"/>
    <col min="24" max="24" width="9.08984375" style="3" bestFit="1" customWidth="1"/>
    <col min="25" max="25" width="10.08984375" style="3" bestFit="1" customWidth="1"/>
    <col min="26" max="26" width="7.81640625" style="3" bestFit="1" customWidth="1"/>
    <col min="27" max="27" width="7.81640625" style="3" customWidth="1"/>
    <col min="28" max="28" width="9" style="3" bestFit="1" customWidth="1"/>
    <col min="29" max="29" width="8.36328125" style="3" bestFit="1" customWidth="1"/>
    <col min="30" max="30" width="9.54296875" style="4" bestFit="1" customWidth="1"/>
    <col min="31" max="31" width="9.453125" style="3" bestFit="1" customWidth="1"/>
    <col min="32" max="32" width="11.90625" style="3" customWidth="1"/>
    <col min="33" max="33" width="10" style="3" bestFit="1" customWidth="1"/>
    <col min="34" max="34" width="16" style="4" customWidth="1"/>
    <col min="35" max="35" width="9.453125" style="3" bestFit="1" customWidth="1"/>
    <col min="36" max="36" width="9.453125" style="4" customWidth="1"/>
    <col min="37" max="40" width="9.453125" style="3" customWidth="1"/>
    <col min="41" max="41" width="15.90625" style="4" bestFit="1" customWidth="1"/>
    <col min="42" max="43" width="9.453125" style="3" customWidth="1"/>
    <col min="44" max="44" width="15.54296875" style="3" customWidth="1"/>
    <col min="45" max="46" width="9.1796875" style="3" customWidth="1"/>
    <col min="47" max="47" width="12.36328125" style="4" bestFit="1" customWidth="1"/>
    <col min="48" max="48" width="8.08984375" style="3" bestFit="1" customWidth="1"/>
    <col min="49" max="49" width="24.1796875" style="3" customWidth="1"/>
    <col min="50" max="50" width="9.1796875" style="4" customWidth="1"/>
    <col min="51" max="51" width="9.1796875" style="3" customWidth="1"/>
    <col min="52" max="52" width="12.1796875" style="3" bestFit="1" customWidth="1"/>
    <col min="53" max="53" width="18.1796875" style="3" customWidth="1"/>
    <col min="54" max="54" width="13.90625" style="3" bestFit="1" customWidth="1"/>
    <col min="55" max="55" width="11.81640625" style="3" bestFit="1" customWidth="1"/>
    <col min="56" max="56" width="15.54296875" style="4" customWidth="1"/>
    <col min="57" max="57" width="11.90625" style="4" bestFit="1" customWidth="1"/>
    <col min="58" max="58" width="17.453125" style="3" bestFit="1" customWidth="1"/>
    <col min="59" max="59" width="17.81640625" style="3" bestFit="1" customWidth="1"/>
    <col min="60" max="16384" width="8.90625" style="1"/>
  </cols>
  <sheetData>
    <row r="1" spans="1:60" s="46" customFormat="1" ht="15" thickBot="1" x14ac:dyDescent="0.35">
      <c r="A1" s="274" t="s">
        <v>194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5"/>
    </row>
    <row r="2" spans="1:60" s="46" customFormat="1" x14ac:dyDescent="0.3">
      <c r="A2" s="45"/>
      <c r="B2" s="45"/>
      <c r="C2" s="45"/>
      <c r="D2" s="45"/>
      <c r="F2" s="47"/>
      <c r="G2" s="47"/>
      <c r="H2" s="4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48"/>
      <c r="AE2" s="34"/>
      <c r="AF2" s="34"/>
      <c r="AG2" s="34"/>
      <c r="AH2" s="48"/>
      <c r="AI2" s="34"/>
      <c r="AJ2" s="48"/>
      <c r="AK2" s="34"/>
      <c r="AL2" s="34"/>
      <c r="AM2" s="34"/>
      <c r="AN2" s="34"/>
      <c r="AO2" s="48"/>
      <c r="AP2" s="34"/>
      <c r="AQ2" s="34"/>
      <c r="AR2" s="34"/>
      <c r="AS2" s="34"/>
      <c r="AT2" s="34"/>
      <c r="AU2" s="48"/>
      <c r="AV2" s="34"/>
      <c r="AW2" s="34"/>
      <c r="AX2" s="48"/>
      <c r="AY2" s="34"/>
      <c r="AZ2" s="34"/>
      <c r="BA2" s="34"/>
      <c r="BB2" s="34"/>
      <c r="BC2" s="34"/>
      <c r="BD2" s="48"/>
      <c r="BE2" s="48"/>
      <c r="BF2" s="34"/>
      <c r="BG2" s="34"/>
    </row>
    <row r="3" spans="1:60" outlineLevel="1" x14ac:dyDescent="0.35">
      <c r="A3" s="276" t="s">
        <v>92</v>
      </c>
      <c r="B3" s="277"/>
      <c r="C3" s="277"/>
      <c r="D3" s="278"/>
    </row>
    <row r="4" spans="1:60" s="5" customFormat="1" ht="14.5" customHeight="1" outlineLevel="1" x14ac:dyDescent="0.35">
      <c r="A4" s="54">
        <v>1</v>
      </c>
      <c r="B4" s="279" t="s">
        <v>93</v>
      </c>
      <c r="C4" s="279"/>
      <c r="D4" s="280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s="6" customFormat="1" outlineLevel="1" x14ac:dyDescent="0.35">
      <c r="A5" s="55">
        <v>2</v>
      </c>
      <c r="B5" s="272" t="s">
        <v>94</v>
      </c>
      <c r="C5" s="272"/>
      <c r="D5" s="273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60" s="6" customFormat="1" ht="32.5" customHeight="1" outlineLevel="1" x14ac:dyDescent="0.35">
      <c r="A6" s="55">
        <v>3</v>
      </c>
      <c r="B6" s="272" t="s">
        <v>95</v>
      </c>
      <c r="C6" s="272"/>
      <c r="D6" s="273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60" s="6" customFormat="1" ht="31" customHeight="1" outlineLevel="1" x14ac:dyDescent="0.35">
      <c r="A7" s="55">
        <v>4</v>
      </c>
      <c r="B7" s="281" t="s">
        <v>215</v>
      </c>
      <c r="C7" s="281"/>
      <c r="D7" s="282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60" s="288" customFormat="1" outlineLevel="1" x14ac:dyDescent="0.35">
      <c r="A8" s="287"/>
      <c r="B8" s="287"/>
      <c r="F8" s="289"/>
      <c r="G8" s="289"/>
      <c r="H8" s="289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</row>
    <row r="9" spans="1:60" s="6" customFormat="1" outlineLevel="1" x14ac:dyDescent="0.35">
      <c r="A9" s="291" t="s">
        <v>96</v>
      </c>
      <c r="B9" s="292"/>
      <c r="C9" s="292"/>
      <c r="D9" s="293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60" s="6" customFormat="1" ht="43.5" outlineLevel="1" x14ac:dyDescent="0.35">
      <c r="A10" s="57">
        <v>1</v>
      </c>
      <c r="B10" s="49" t="s">
        <v>97</v>
      </c>
      <c r="C10" s="58" t="s">
        <v>98</v>
      </c>
      <c r="D10" s="51" t="s">
        <v>216</v>
      </c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60" s="6" customFormat="1" ht="29" outlineLevel="1" x14ac:dyDescent="0.35">
      <c r="A11" s="55">
        <v>2</v>
      </c>
      <c r="B11" s="52" t="s">
        <v>99</v>
      </c>
      <c r="C11" s="59" t="s">
        <v>98</v>
      </c>
      <c r="D11" s="205" t="s">
        <v>100</v>
      </c>
      <c r="F11" s="8"/>
      <c r="G11" s="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60" s="6" customFormat="1" ht="43.5" customHeight="1" outlineLevel="1" x14ac:dyDescent="0.35">
      <c r="A12" s="56">
        <v>3</v>
      </c>
      <c r="B12" s="53" t="s">
        <v>101</v>
      </c>
      <c r="C12" s="60" t="s">
        <v>98</v>
      </c>
      <c r="D12" s="206" t="s">
        <v>102</v>
      </c>
      <c r="F12" s="8"/>
      <c r="G12" s="8"/>
      <c r="H12" s="8"/>
      <c r="I12" s="9"/>
      <c r="J12" s="9"/>
      <c r="K12" s="9"/>
      <c r="L12" s="9"/>
      <c r="M12" s="9"/>
      <c r="N12" s="9"/>
      <c r="O12" s="9"/>
      <c r="P12" s="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</row>
    <row r="13" spans="1:60" s="6" customFormat="1" x14ac:dyDescent="0.35">
      <c r="A13" s="7"/>
      <c r="B13" s="7"/>
      <c r="C13" s="10"/>
      <c r="D13" s="11"/>
      <c r="F13" s="8"/>
      <c r="G13" s="8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60" s="6" customFormat="1" x14ac:dyDescent="0.35">
      <c r="A14" s="49"/>
      <c r="B14" s="49"/>
      <c r="C14" s="50"/>
      <c r="D14" s="61"/>
      <c r="E14" s="62"/>
      <c r="F14" s="63"/>
      <c r="G14" s="63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2"/>
      <c r="AJ14" s="64"/>
      <c r="AK14" s="64"/>
      <c r="AL14" s="64"/>
      <c r="AM14" s="64"/>
      <c r="AN14" s="64"/>
      <c r="AO14" s="64"/>
      <c r="AP14" s="64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5"/>
      <c r="BB14" s="64"/>
      <c r="BC14" s="64"/>
      <c r="BD14" s="64"/>
      <c r="BE14" s="64"/>
      <c r="BF14" s="64"/>
      <c r="BG14" s="64"/>
    </row>
    <row r="15" spans="1:60" s="6" customFormat="1" x14ac:dyDescent="0.35">
      <c r="A15" s="7"/>
      <c r="B15" s="7"/>
      <c r="C15" s="10"/>
      <c r="D15" s="11"/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J15" s="9"/>
      <c r="AK15" s="9"/>
      <c r="AL15" s="9"/>
      <c r="AM15" s="9"/>
      <c r="AN15" s="9"/>
      <c r="AO15" s="9"/>
      <c r="AP15" s="9"/>
      <c r="BA15" s="14"/>
      <c r="BB15" s="9"/>
      <c r="BC15" s="9"/>
      <c r="BD15" s="9"/>
      <c r="BE15" s="9"/>
      <c r="BF15" s="9"/>
      <c r="BG15" s="9"/>
    </row>
    <row r="16" spans="1:60" s="6" customFormat="1" x14ac:dyDescent="0.35">
      <c r="A16" s="7"/>
      <c r="B16" s="7"/>
      <c r="C16" s="10"/>
      <c r="D16" s="11"/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J16" s="9"/>
      <c r="AK16" s="9"/>
      <c r="AL16" s="9"/>
      <c r="AM16" s="9"/>
      <c r="AN16" s="9"/>
      <c r="AO16" s="9"/>
      <c r="AP16" s="9"/>
      <c r="BA16" s="14"/>
      <c r="BB16" s="9"/>
      <c r="BC16" s="9"/>
      <c r="BD16" s="9"/>
      <c r="BE16" s="9"/>
      <c r="BF16" s="9"/>
      <c r="BG16" s="9"/>
    </row>
    <row r="17" spans="1:59" s="6" customFormat="1" x14ac:dyDescent="0.35">
      <c r="A17" s="7"/>
      <c r="B17" s="7"/>
      <c r="C17" s="10"/>
      <c r="D17" s="11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J17" s="9"/>
      <c r="AK17" s="9"/>
      <c r="AL17" s="9"/>
      <c r="AM17" s="12"/>
      <c r="AN17" s="12"/>
      <c r="AO17" s="9"/>
      <c r="AP17" s="9"/>
      <c r="BA17" s="14"/>
      <c r="BB17" s="9"/>
      <c r="BC17" s="9"/>
      <c r="BD17" s="9"/>
      <c r="BE17" s="9"/>
      <c r="BF17" s="9"/>
      <c r="BG17" s="9"/>
    </row>
    <row r="18" spans="1:59" s="6" customFormat="1" x14ac:dyDescent="0.35">
      <c r="A18" s="7"/>
      <c r="B18" s="7"/>
      <c r="C18" s="10"/>
      <c r="D18" s="11"/>
      <c r="F18" s="8"/>
      <c r="G18" s="8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9"/>
      <c r="AM18" s="9"/>
      <c r="AN18" s="9"/>
      <c r="AO18" s="9"/>
      <c r="AP18" s="9"/>
      <c r="BA18" s="14"/>
      <c r="BB18" s="9"/>
      <c r="BC18" s="9"/>
      <c r="BD18" s="9"/>
      <c r="BE18" s="9"/>
      <c r="BF18" s="9"/>
      <c r="BG18" s="9"/>
    </row>
    <row r="19" spans="1:59" s="6" customFormat="1" ht="14.5" customHeight="1" x14ac:dyDescent="0.35">
      <c r="A19" s="15"/>
      <c r="B19" s="15"/>
      <c r="F19" s="8"/>
      <c r="G19" s="8"/>
      <c r="H19" s="8"/>
      <c r="I19" s="9"/>
      <c r="J19" s="9"/>
      <c r="K19" s="9"/>
      <c r="L19" s="9"/>
      <c r="M19" s="9"/>
      <c r="N19" s="9"/>
      <c r="O19" s="9"/>
      <c r="P19" s="9"/>
      <c r="Q19" s="270"/>
      <c r="R19" s="27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6"/>
      <c r="AJ19" s="16"/>
      <c r="AK19" s="17"/>
      <c r="AL19" s="16"/>
      <c r="AM19" s="16"/>
      <c r="AN19" s="16"/>
      <c r="AO19" s="16"/>
      <c r="AP19" s="16"/>
      <c r="AQ19" s="204"/>
      <c r="AR19" s="16"/>
      <c r="AS19" s="16"/>
      <c r="AT19" s="16"/>
      <c r="AU19" s="16"/>
      <c r="AV19" s="16"/>
      <c r="AW19" s="16"/>
      <c r="AX19" s="16"/>
      <c r="AY19" s="16"/>
      <c r="AZ19" s="16"/>
      <c r="BA19" s="18"/>
      <c r="BB19" s="9"/>
      <c r="BC19" s="9"/>
      <c r="BD19" s="12"/>
      <c r="BE19" s="9"/>
      <c r="BF19" s="9"/>
      <c r="BG19" s="9"/>
    </row>
    <row r="20" spans="1:59" s="20" customFormat="1" ht="65.5" x14ac:dyDescent="0.35">
      <c r="A20" s="19"/>
      <c r="B20" s="19"/>
      <c r="F20" s="21" t="s">
        <v>104</v>
      </c>
      <c r="G20" s="207" t="s">
        <v>105</v>
      </c>
      <c r="H20" s="207" t="s">
        <v>106</v>
      </c>
      <c r="I20" s="196" t="s">
        <v>31</v>
      </c>
      <c r="J20" s="196" t="s">
        <v>107</v>
      </c>
      <c r="K20" s="197" t="s">
        <v>108</v>
      </c>
      <c r="L20" s="208" t="s">
        <v>109</v>
      </c>
      <c r="M20" s="197" t="s">
        <v>110</v>
      </c>
      <c r="N20" s="196" t="s">
        <v>111</v>
      </c>
      <c r="O20" s="196" t="s">
        <v>112</v>
      </c>
      <c r="P20" s="209" t="s">
        <v>113</v>
      </c>
      <c r="Q20" s="196" t="s">
        <v>114</v>
      </c>
      <c r="R20" s="196" t="s">
        <v>115</v>
      </c>
      <c r="S20" s="196" t="s">
        <v>116</v>
      </c>
      <c r="T20" s="196" t="s">
        <v>117</v>
      </c>
      <c r="U20" s="196" t="s">
        <v>118</v>
      </c>
      <c r="V20" s="196" t="s">
        <v>119</v>
      </c>
      <c r="W20" s="196" t="s">
        <v>120</v>
      </c>
      <c r="X20" s="199" t="s">
        <v>121</v>
      </c>
      <c r="Y20" s="199" t="s">
        <v>122</v>
      </c>
      <c r="Z20" s="199" t="s">
        <v>123</v>
      </c>
      <c r="AA20" s="199" t="s">
        <v>124</v>
      </c>
      <c r="AB20" s="209" t="s">
        <v>125</v>
      </c>
      <c r="AC20" s="209" t="s">
        <v>126</v>
      </c>
      <c r="AD20" s="209" t="s">
        <v>127</v>
      </c>
      <c r="AE20" s="209" t="s">
        <v>128</v>
      </c>
      <c r="AF20" s="209" t="s">
        <v>129</v>
      </c>
      <c r="AG20" s="209" t="s">
        <v>130</v>
      </c>
      <c r="AH20" s="209" t="s">
        <v>131</v>
      </c>
      <c r="AI20" s="209" t="s">
        <v>132</v>
      </c>
      <c r="AJ20" s="209" t="s">
        <v>133</v>
      </c>
      <c r="AK20" s="22" t="s">
        <v>134</v>
      </c>
      <c r="AL20" s="22" t="s">
        <v>135</v>
      </c>
      <c r="AM20" s="22" t="s">
        <v>136</v>
      </c>
      <c r="AN20" s="22" t="s">
        <v>132</v>
      </c>
      <c r="AO20" s="22" t="s">
        <v>137</v>
      </c>
      <c r="AP20" s="22" t="s">
        <v>138</v>
      </c>
      <c r="AQ20" s="211" t="s">
        <v>134</v>
      </c>
      <c r="AR20" s="211" t="s">
        <v>139</v>
      </c>
      <c r="AS20" s="211" t="s">
        <v>138</v>
      </c>
      <c r="AT20" s="211" t="s">
        <v>140</v>
      </c>
      <c r="AU20" s="212" t="s">
        <v>141</v>
      </c>
      <c r="AV20" s="212" t="s">
        <v>142</v>
      </c>
      <c r="AW20" s="211" t="s">
        <v>143</v>
      </c>
      <c r="AX20" s="211" t="s">
        <v>144</v>
      </c>
      <c r="AY20" s="23" t="s">
        <v>145</v>
      </c>
      <c r="AZ20" s="23" t="s">
        <v>146</v>
      </c>
      <c r="BA20" s="24" t="s">
        <v>147</v>
      </c>
      <c r="BB20" s="24" t="s">
        <v>148</v>
      </c>
      <c r="BC20" s="25" t="s">
        <v>149</v>
      </c>
      <c r="BD20" s="25" t="s">
        <v>150</v>
      </c>
      <c r="BE20" s="25" t="s">
        <v>151</v>
      </c>
      <c r="BF20" s="26" t="s">
        <v>152</v>
      </c>
      <c r="BG20" s="26" t="s">
        <v>153</v>
      </c>
    </row>
    <row r="21" spans="1:59" s="6" customFormat="1" ht="26" x14ac:dyDescent="0.35">
      <c r="A21" s="15"/>
      <c r="B21" s="15"/>
      <c r="F21" s="27"/>
      <c r="G21" s="27"/>
      <c r="H21" s="27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200"/>
      <c r="Y21" s="200"/>
      <c r="Z21" s="200"/>
      <c r="AA21" s="200"/>
      <c r="AB21" s="210" t="s">
        <v>154</v>
      </c>
      <c r="AC21" s="210" t="s">
        <v>155</v>
      </c>
      <c r="AD21" s="210" t="s">
        <v>156</v>
      </c>
      <c r="AE21" s="210" t="s">
        <v>157</v>
      </c>
      <c r="AF21" s="210" t="s">
        <v>158</v>
      </c>
      <c r="AG21" s="210" t="s">
        <v>159</v>
      </c>
      <c r="AH21" s="210" t="s">
        <v>160</v>
      </c>
      <c r="AI21" s="210" t="s">
        <v>161</v>
      </c>
      <c r="AJ21" s="210" t="s">
        <v>162</v>
      </c>
      <c r="AK21" s="28" t="s">
        <v>163</v>
      </c>
      <c r="AL21" s="28" t="s">
        <v>164</v>
      </c>
      <c r="AM21" s="28" t="s">
        <v>165</v>
      </c>
      <c r="AN21" s="28" t="s">
        <v>243</v>
      </c>
      <c r="AO21" s="28" t="s">
        <v>244</v>
      </c>
      <c r="AP21" s="28"/>
      <c r="AQ21" s="213"/>
      <c r="AR21" s="213" t="s">
        <v>166</v>
      </c>
      <c r="AS21" s="213"/>
      <c r="AT21" s="213" t="s">
        <v>245</v>
      </c>
      <c r="AU21" s="214" t="s">
        <v>246</v>
      </c>
      <c r="AV21" s="214"/>
      <c r="AW21" s="213" t="s">
        <v>247</v>
      </c>
      <c r="AX21" s="213" t="s">
        <v>248</v>
      </c>
      <c r="AY21" s="29"/>
      <c r="AZ21" s="29"/>
      <c r="BA21" s="30"/>
      <c r="BB21" s="30"/>
      <c r="BC21" s="31" t="s">
        <v>249</v>
      </c>
      <c r="BD21" s="31" t="s">
        <v>250</v>
      </c>
      <c r="BE21" s="31" t="s">
        <v>251</v>
      </c>
      <c r="BF21" s="32"/>
      <c r="BG21" s="32"/>
    </row>
    <row r="22" spans="1:59" s="6" customFormat="1" ht="43.5" customHeight="1" x14ac:dyDescent="0.35">
      <c r="A22" s="15"/>
      <c r="B22" s="15"/>
      <c r="E22" s="271"/>
      <c r="F22" s="215">
        <v>1</v>
      </c>
      <c r="G22" s="215" t="s">
        <v>45</v>
      </c>
      <c r="H22" s="215" t="s">
        <v>38</v>
      </c>
      <c r="I22" s="216" t="s">
        <v>167</v>
      </c>
      <c r="J22" s="216" t="s">
        <v>168</v>
      </c>
      <c r="K22" s="216" t="s">
        <v>252</v>
      </c>
      <c r="L22" s="216"/>
      <c r="M22" s="216"/>
      <c r="N22" s="216" t="s">
        <v>103</v>
      </c>
      <c r="O22" s="216" t="s">
        <v>169</v>
      </c>
      <c r="P22" s="216" t="s">
        <v>170</v>
      </c>
      <c r="Q22" s="217">
        <v>1700</v>
      </c>
      <c r="R22" s="217" t="s">
        <v>171</v>
      </c>
      <c r="S22" s="216" t="s">
        <v>172</v>
      </c>
      <c r="T22" s="216" t="s">
        <v>173</v>
      </c>
      <c r="U22" s="216" t="s">
        <v>174</v>
      </c>
      <c r="V22" s="216" t="s">
        <v>175</v>
      </c>
      <c r="W22" s="217"/>
      <c r="X22" s="218">
        <v>40544</v>
      </c>
      <c r="Y22" s="218">
        <v>41974</v>
      </c>
      <c r="Z22" s="216">
        <v>100</v>
      </c>
      <c r="AA22" s="216">
        <v>98</v>
      </c>
      <c r="AB22" s="216"/>
      <c r="AC22" s="217"/>
      <c r="AD22" s="219">
        <f>AB22*AC22</f>
        <v>0</v>
      </c>
      <c r="AE22" s="216"/>
      <c r="AF22" s="216"/>
      <c r="AG22" s="216"/>
      <c r="AH22" s="219">
        <f>AD22-AE22-AF22-AG22</f>
        <v>0</v>
      </c>
      <c r="AI22" s="216"/>
      <c r="AJ22" s="219" t="e">
        <f>AI22/AD22</f>
        <v>#DIV/0!</v>
      </c>
      <c r="AK22" s="216"/>
      <c r="AL22" s="216"/>
      <c r="AM22" s="216"/>
      <c r="AN22" s="216"/>
      <c r="AO22" s="219" t="e">
        <f>(AK22*AL22*AM22)/AD22</f>
        <v>#DIV/0!</v>
      </c>
      <c r="AP22" s="216"/>
      <c r="AQ22" s="216"/>
      <c r="AR22" s="216"/>
      <c r="AS22" s="216"/>
      <c r="AT22" s="216"/>
      <c r="AU22" s="219" t="e">
        <f>AT22/AR22</f>
        <v>#DIV/0!</v>
      </c>
      <c r="AV22" s="216"/>
      <c r="AW22" s="216"/>
      <c r="AX22" s="219" t="e">
        <f>AW22/AT22</f>
        <v>#DIV/0!</v>
      </c>
      <c r="AY22" s="216"/>
      <c r="AZ22" s="216"/>
      <c r="BA22" s="216" t="s">
        <v>176</v>
      </c>
      <c r="BB22" s="216" t="s">
        <v>177</v>
      </c>
      <c r="BC22" s="216"/>
      <c r="BD22" s="219" t="e">
        <f>BC22/(AI22+AN22+AR22)</f>
        <v>#DIV/0!</v>
      </c>
      <c r="BE22" s="219" t="e">
        <f>BC22/AB22</f>
        <v>#DIV/0!</v>
      </c>
      <c r="BF22" s="216" t="s">
        <v>178</v>
      </c>
      <c r="BG22" s="216"/>
    </row>
    <row r="23" spans="1:59" s="6" customFormat="1" ht="43.5" x14ac:dyDescent="0.35">
      <c r="A23" s="15"/>
      <c r="B23" s="15"/>
      <c r="E23" s="271"/>
      <c r="F23" s="215">
        <v>1</v>
      </c>
      <c r="G23" s="215" t="s">
        <v>45</v>
      </c>
      <c r="H23" s="215" t="s">
        <v>39</v>
      </c>
      <c r="I23" s="216" t="s">
        <v>167</v>
      </c>
      <c r="J23" s="216" t="s">
        <v>168</v>
      </c>
      <c r="K23" s="216" t="s">
        <v>252</v>
      </c>
      <c r="L23" s="216"/>
      <c r="M23" s="216"/>
      <c r="N23" s="216" t="s">
        <v>103</v>
      </c>
      <c r="O23" s="216" t="s">
        <v>169</v>
      </c>
      <c r="P23" s="216" t="s">
        <v>222</v>
      </c>
      <c r="Q23" s="216">
        <v>3500</v>
      </c>
      <c r="R23" s="216" t="s">
        <v>223</v>
      </c>
      <c r="S23" s="216" t="s">
        <v>172</v>
      </c>
      <c r="T23" s="216" t="s">
        <v>173</v>
      </c>
      <c r="U23" s="216" t="s">
        <v>224</v>
      </c>
      <c r="V23" s="216" t="s">
        <v>175</v>
      </c>
      <c r="W23" s="216"/>
      <c r="X23" s="218">
        <v>40544</v>
      </c>
      <c r="Y23" s="218">
        <v>41974</v>
      </c>
      <c r="Z23" s="216">
        <v>100</v>
      </c>
      <c r="AA23" s="216">
        <v>95</v>
      </c>
      <c r="AB23" s="216"/>
      <c r="AC23" s="216"/>
      <c r="AD23" s="219">
        <f t="shared" ref="AD23:AD51" si="0">AB23*AC23</f>
        <v>0</v>
      </c>
      <c r="AE23" s="216"/>
      <c r="AF23" s="216"/>
      <c r="AG23" s="216"/>
      <c r="AH23" s="219">
        <f t="shared" ref="AH23:AH51" si="1">AD23-AE23-AF23-AG23</f>
        <v>0</v>
      </c>
      <c r="AI23" s="216"/>
      <c r="AJ23" s="219" t="e">
        <f t="shared" ref="AJ23:AJ51" si="2">AI23/AD23</f>
        <v>#DIV/0!</v>
      </c>
      <c r="AK23" s="216"/>
      <c r="AL23" s="216"/>
      <c r="AM23" s="216"/>
      <c r="AN23" s="216"/>
      <c r="AO23" s="219" t="e">
        <f t="shared" ref="AO23:AO51" si="3">(AK23*AL23*AM23)/AD23</f>
        <v>#DIV/0!</v>
      </c>
      <c r="AP23" s="216"/>
      <c r="AQ23" s="216"/>
      <c r="AR23" s="216"/>
      <c r="AS23" s="216"/>
      <c r="AT23" s="216"/>
      <c r="AU23" s="219" t="e">
        <f t="shared" ref="AU23:AU51" si="4">AT23/AR23</f>
        <v>#DIV/0!</v>
      </c>
      <c r="AV23" s="216"/>
      <c r="AW23" s="216"/>
      <c r="AX23" s="219" t="e">
        <f t="shared" ref="AX23:AX51" si="5">AW23/AT23</f>
        <v>#DIV/0!</v>
      </c>
      <c r="AY23" s="216"/>
      <c r="AZ23" s="216"/>
      <c r="BA23" s="216" t="s">
        <v>176</v>
      </c>
      <c r="BB23" s="216" t="s">
        <v>177</v>
      </c>
      <c r="BC23" s="216"/>
      <c r="BD23" s="219" t="e">
        <f t="shared" ref="BD23:BD51" si="6">BC23/(AI23+AN23+AR23)</f>
        <v>#DIV/0!</v>
      </c>
      <c r="BE23" s="219" t="e">
        <f t="shared" ref="BE23:BE51" si="7">BC23/AB23</f>
        <v>#DIV/0!</v>
      </c>
      <c r="BF23" s="216" t="s">
        <v>178</v>
      </c>
      <c r="BG23" s="216"/>
    </row>
    <row r="24" spans="1:59" s="6" customFormat="1" ht="43.5" x14ac:dyDescent="0.35">
      <c r="A24" s="15"/>
      <c r="B24" s="15"/>
      <c r="E24" s="220"/>
      <c r="F24" s="215">
        <v>1</v>
      </c>
      <c r="G24" s="215" t="s">
        <v>46</v>
      </c>
      <c r="H24" s="215" t="s">
        <v>38</v>
      </c>
      <c r="I24" s="216" t="s">
        <v>167</v>
      </c>
      <c r="J24" s="216" t="s">
        <v>168</v>
      </c>
      <c r="K24" s="216" t="s">
        <v>253</v>
      </c>
      <c r="L24" s="216"/>
      <c r="M24" s="216"/>
      <c r="N24" s="216" t="s">
        <v>103</v>
      </c>
      <c r="O24" s="216" t="s">
        <v>169</v>
      </c>
      <c r="P24" s="216" t="s">
        <v>225</v>
      </c>
      <c r="Q24" s="216">
        <v>5000</v>
      </c>
      <c r="R24" s="216" t="s">
        <v>226</v>
      </c>
      <c r="S24" s="216" t="s">
        <v>172</v>
      </c>
      <c r="T24" s="216" t="s">
        <v>173</v>
      </c>
      <c r="U24" s="216" t="s">
        <v>224</v>
      </c>
      <c r="V24" s="216" t="s">
        <v>175</v>
      </c>
      <c r="W24" s="216"/>
      <c r="X24" s="218">
        <v>40544</v>
      </c>
      <c r="Y24" s="218">
        <v>41974</v>
      </c>
      <c r="Z24" s="216">
        <v>100</v>
      </c>
      <c r="AA24" s="216">
        <v>100</v>
      </c>
      <c r="AB24" s="216"/>
      <c r="AC24" s="216"/>
      <c r="AD24" s="219">
        <f>AB24*AC24</f>
        <v>0</v>
      </c>
      <c r="AE24" s="216"/>
      <c r="AF24" s="216"/>
      <c r="AG24" s="216"/>
      <c r="AH24" s="219">
        <f t="shared" si="1"/>
        <v>0</v>
      </c>
      <c r="AI24" s="216"/>
      <c r="AJ24" s="219" t="e">
        <f t="shared" si="2"/>
        <v>#DIV/0!</v>
      </c>
      <c r="AK24" s="216"/>
      <c r="AL24" s="216"/>
      <c r="AM24" s="216"/>
      <c r="AN24" s="216"/>
      <c r="AO24" s="219" t="e">
        <f t="shared" si="3"/>
        <v>#DIV/0!</v>
      </c>
      <c r="AP24" s="216"/>
      <c r="AQ24" s="216"/>
      <c r="AR24" s="216"/>
      <c r="AS24" s="216"/>
      <c r="AT24" s="216"/>
      <c r="AU24" s="219" t="e">
        <f t="shared" si="4"/>
        <v>#DIV/0!</v>
      </c>
      <c r="AV24" s="216"/>
      <c r="AW24" s="216"/>
      <c r="AX24" s="219" t="e">
        <f t="shared" si="5"/>
        <v>#DIV/0!</v>
      </c>
      <c r="AY24" s="216"/>
      <c r="AZ24" s="216"/>
      <c r="BA24" s="216" t="s">
        <v>176</v>
      </c>
      <c r="BB24" s="216" t="s">
        <v>177</v>
      </c>
      <c r="BC24" s="216"/>
      <c r="BD24" s="219" t="e">
        <f t="shared" si="6"/>
        <v>#DIV/0!</v>
      </c>
      <c r="BE24" s="219" t="e">
        <f t="shared" si="7"/>
        <v>#DIV/0!</v>
      </c>
      <c r="BF24" s="216" t="s">
        <v>178</v>
      </c>
      <c r="BG24" s="216"/>
    </row>
    <row r="25" spans="1:59" s="6" customFormat="1" ht="43.5" x14ac:dyDescent="0.35">
      <c r="A25" s="15"/>
      <c r="B25" s="15"/>
      <c r="E25" s="220"/>
      <c r="F25" s="215">
        <v>1</v>
      </c>
      <c r="G25" s="215" t="s">
        <v>47</v>
      </c>
      <c r="H25" s="215" t="s">
        <v>38</v>
      </c>
      <c r="I25" s="216" t="s">
        <v>167</v>
      </c>
      <c r="J25" s="216" t="s">
        <v>217</v>
      </c>
      <c r="K25" s="216" t="s">
        <v>254</v>
      </c>
      <c r="L25" s="216"/>
      <c r="M25" s="216"/>
      <c r="N25" s="216" t="s">
        <v>103</v>
      </c>
      <c r="O25" s="216" t="s">
        <v>169</v>
      </c>
      <c r="P25" s="216" t="s">
        <v>227</v>
      </c>
      <c r="Q25" s="216">
        <v>8000</v>
      </c>
      <c r="R25" s="216" t="s">
        <v>228</v>
      </c>
      <c r="S25" s="216" t="s">
        <v>172</v>
      </c>
      <c r="T25" s="216" t="s">
        <v>173</v>
      </c>
      <c r="U25" s="216" t="s">
        <v>224</v>
      </c>
      <c r="V25" s="216" t="s">
        <v>175</v>
      </c>
      <c r="W25" s="216"/>
      <c r="X25" s="218">
        <v>41548</v>
      </c>
      <c r="Y25" s="218">
        <v>42522</v>
      </c>
      <c r="Z25" s="216">
        <v>70</v>
      </c>
      <c r="AA25" s="216">
        <v>50</v>
      </c>
      <c r="AB25" s="216"/>
      <c r="AC25" s="216"/>
      <c r="AD25" s="219">
        <f t="shared" si="0"/>
        <v>0</v>
      </c>
      <c r="AE25" s="216"/>
      <c r="AF25" s="216"/>
      <c r="AG25" s="216"/>
      <c r="AH25" s="219">
        <f t="shared" si="1"/>
        <v>0</v>
      </c>
      <c r="AI25" s="216"/>
      <c r="AJ25" s="219" t="e">
        <f t="shared" si="2"/>
        <v>#DIV/0!</v>
      </c>
      <c r="AK25" s="216"/>
      <c r="AL25" s="216"/>
      <c r="AM25" s="216"/>
      <c r="AN25" s="216"/>
      <c r="AO25" s="219" t="e">
        <f t="shared" si="3"/>
        <v>#DIV/0!</v>
      </c>
      <c r="AP25" s="216"/>
      <c r="AQ25" s="216"/>
      <c r="AR25" s="216"/>
      <c r="AS25" s="216"/>
      <c r="AT25" s="216"/>
      <c r="AU25" s="219" t="e">
        <f t="shared" si="4"/>
        <v>#DIV/0!</v>
      </c>
      <c r="AV25" s="216"/>
      <c r="AW25" s="216"/>
      <c r="AX25" s="219" t="e">
        <f t="shared" si="5"/>
        <v>#DIV/0!</v>
      </c>
      <c r="AY25" s="216"/>
      <c r="AZ25" s="216"/>
      <c r="BA25" s="216" t="s">
        <v>176</v>
      </c>
      <c r="BB25" s="216" t="s">
        <v>177</v>
      </c>
      <c r="BC25" s="216"/>
      <c r="BD25" s="219" t="e">
        <f t="shared" si="6"/>
        <v>#DIV/0!</v>
      </c>
      <c r="BE25" s="219" t="e">
        <f t="shared" si="7"/>
        <v>#DIV/0!</v>
      </c>
      <c r="BF25" s="216"/>
      <c r="BG25" s="216"/>
    </row>
    <row r="26" spans="1:59" s="6" customFormat="1" ht="43.5" x14ac:dyDescent="0.35">
      <c r="A26" s="15"/>
      <c r="B26" s="15"/>
      <c r="E26" s="220"/>
      <c r="F26" s="215">
        <v>1</v>
      </c>
      <c r="G26" s="215" t="s">
        <v>218</v>
      </c>
      <c r="H26" s="215" t="s">
        <v>38</v>
      </c>
      <c r="I26" s="216" t="s">
        <v>167</v>
      </c>
      <c r="J26" s="216" t="s">
        <v>217</v>
      </c>
      <c r="K26" s="216" t="s">
        <v>255</v>
      </c>
      <c r="L26" s="216"/>
      <c r="M26" s="216"/>
      <c r="N26" s="216" t="s">
        <v>229</v>
      </c>
      <c r="O26" s="216" t="s">
        <v>169</v>
      </c>
      <c r="P26" s="216" t="s">
        <v>230</v>
      </c>
      <c r="Q26" s="216"/>
      <c r="R26" s="216">
        <v>780</v>
      </c>
      <c r="S26" s="216" t="s">
        <v>172</v>
      </c>
      <c r="T26" s="216" t="s">
        <v>173</v>
      </c>
      <c r="U26" s="216" t="s">
        <v>224</v>
      </c>
      <c r="V26" s="216" t="s">
        <v>175</v>
      </c>
      <c r="W26" s="216"/>
      <c r="X26" s="218">
        <v>41548</v>
      </c>
      <c r="Y26" s="218">
        <v>42522</v>
      </c>
      <c r="Z26" s="216">
        <v>70</v>
      </c>
      <c r="AA26" s="216">
        <v>65</v>
      </c>
      <c r="AB26" s="216"/>
      <c r="AC26" s="216"/>
      <c r="AD26" s="219">
        <f t="shared" si="0"/>
        <v>0</v>
      </c>
      <c r="AE26" s="216"/>
      <c r="AF26" s="216"/>
      <c r="AG26" s="216"/>
      <c r="AH26" s="219">
        <f t="shared" si="1"/>
        <v>0</v>
      </c>
      <c r="AI26" s="216"/>
      <c r="AJ26" s="219" t="e">
        <f t="shared" si="2"/>
        <v>#DIV/0!</v>
      </c>
      <c r="AK26" s="216"/>
      <c r="AL26" s="216"/>
      <c r="AM26" s="216"/>
      <c r="AN26" s="216"/>
      <c r="AO26" s="219" t="e">
        <f t="shared" si="3"/>
        <v>#DIV/0!</v>
      </c>
      <c r="AP26" s="216"/>
      <c r="AQ26" s="216"/>
      <c r="AR26" s="216"/>
      <c r="AS26" s="216"/>
      <c r="AT26" s="216"/>
      <c r="AU26" s="219" t="e">
        <f t="shared" si="4"/>
        <v>#DIV/0!</v>
      </c>
      <c r="AV26" s="216"/>
      <c r="AW26" s="216"/>
      <c r="AX26" s="219" t="e">
        <f t="shared" si="5"/>
        <v>#DIV/0!</v>
      </c>
      <c r="AY26" s="216"/>
      <c r="AZ26" s="216"/>
      <c r="BA26" s="216" t="s">
        <v>176</v>
      </c>
      <c r="BB26" s="216" t="s">
        <v>177</v>
      </c>
      <c r="BC26" s="216"/>
      <c r="BD26" s="219" t="e">
        <f t="shared" si="6"/>
        <v>#DIV/0!</v>
      </c>
      <c r="BE26" s="219" t="e">
        <f t="shared" si="7"/>
        <v>#DIV/0!</v>
      </c>
      <c r="BF26" s="216" t="s">
        <v>242</v>
      </c>
      <c r="BG26" s="216"/>
    </row>
    <row r="27" spans="1:59" s="6" customFormat="1" ht="29" x14ac:dyDescent="0.35">
      <c r="A27" s="15"/>
      <c r="B27" s="15"/>
      <c r="E27" s="220"/>
      <c r="F27" s="215">
        <v>1</v>
      </c>
      <c r="G27" s="215" t="s">
        <v>219</v>
      </c>
      <c r="H27" s="215" t="s">
        <v>38</v>
      </c>
      <c r="I27" s="216" t="s">
        <v>167</v>
      </c>
      <c r="J27" s="216" t="s">
        <v>217</v>
      </c>
      <c r="K27" s="216" t="s">
        <v>256</v>
      </c>
      <c r="L27" s="216"/>
      <c r="M27" s="216"/>
      <c r="N27" s="216" t="s">
        <v>231</v>
      </c>
      <c r="O27" s="216" t="s">
        <v>232</v>
      </c>
      <c r="P27" s="216" t="s">
        <v>233</v>
      </c>
      <c r="Q27" s="216"/>
      <c r="R27" s="216"/>
      <c r="S27" s="216" t="s">
        <v>172</v>
      </c>
      <c r="T27" s="216" t="s">
        <v>173</v>
      </c>
      <c r="U27" s="216" t="s">
        <v>224</v>
      </c>
      <c r="V27" s="216" t="s">
        <v>175</v>
      </c>
      <c r="W27" s="216"/>
      <c r="X27" s="218">
        <v>42005</v>
      </c>
      <c r="Y27" s="218">
        <v>44166</v>
      </c>
      <c r="Z27" s="216">
        <v>5</v>
      </c>
      <c r="AA27" s="216" t="s">
        <v>238</v>
      </c>
      <c r="AB27" s="216"/>
      <c r="AC27" s="216"/>
      <c r="AD27" s="219">
        <f t="shared" si="0"/>
        <v>0</v>
      </c>
      <c r="AE27" s="216"/>
      <c r="AF27" s="216"/>
      <c r="AG27" s="216"/>
      <c r="AH27" s="219">
        <f t="shared" si="1"/>
        <v>0</v>
      </c>
      <c r="AI27" s="216"/>
      <c r="AJ27" s="219" t="e">
        <f t="shared" si="2"/>
        <v>#DIV/0!</v>
      </c>
      <c r="AK27" s="216"/>
      <c r="AL27" s="216"/>
      <c r="AM27" s="216"/>
      <c r="AN27" s="216"/>
      <c r="AO27" s="219" t="e">
        <f t="shared" si="3"/>
        <v>#DIV/0!</v>
      </c>
      <c r="AP27" s="216"/>
      <c r="AQ27" s="216"/>
      <c r="AR27" s="216"/>
      <c r="AS27" s="216"/>
      <c r="AT27" s="216"/>
      <c r="AU27" s="219" t="e">
        <f t="shared" si="4"/>
        <v>#DIV/0!</v>
      </c>
      <c r="AV27" s="216"/>
      <c r="AW27" s="216"/>
      <c r="AX27" s="219" t="e">
        <f t="shared" si="5"/>
        <v>#DIV/0!</v>
      </c>
      <c r="AY27" s="216"/>
      <c r="AZ27" s="216"/>
      <c r="BA27" s="216" t="s">
        <v>239</v>
      </c>
      <c r="BB27" s="216" t="s">
        <v>240</v>
      </c>
      <c r="BC27" s="216"/>
      <c r="BD27" s="219" t="e">
        <f t="shared" si="6"/>
        <v>#DIV/0!</v>
      </c>
      <c r="BE27" s="219" t="e">
        <f t="shared" si="7"/>
        <v>#DIV/0!</v>
      </c>
      <c r="BF27" s="216"/>
      <c r="BG27" s="216"/>
    </row>
    <row r="28" spans="1:59" s="6" customFormat="1" ht="29" x14ac:dyDescent="0.35">
      <c r="A28" s="15"/>
      <c r="B28" s="15"/>
      <c r="E28" s="220"/>
      <c r="F28" s="215">
        <v>1</v>
      </c>
      <c r="G28" s="215" t="s">
        <v>220</v>
      </c>
      <c r="H28" s="215" t="s">
        <v>38</v>
      </c>
      <c r="I28" s="216" t="s">
        <v>167</v>
      </c>
      <c r="J28" s="216" t="s">
        <v>168</v>
      </c>
      <c r="K28" s="216" t="s">
        <v>221</v>
      </c>
      <c r="L28" s="216"/>
      <c r="M28" s="216" t="s">
        <v>234</v>
      </c>
      <c r="N28" s="216" t="s">
        <v>231</v>
      </c>
      <c r="O28" s="216" t="s">
        <v>169</v>
      </c>
      <c r="P28" s="216" t="s">
        <v>235</v>
      </c>
      <c r="Q28" s="216"/>
      <c r="R28" s="216">
        <v>900</v>
      </c>
      <c r="S28" s="216" t="s">
        <v>236</v>
      </c>
      <c r="T28" s="216" t="s">
        <v>237</v>
      </c>
      <c r="U28" s="216" t="s">
        <v>174</v>
      </c>
      <c r="V28" s="216" t="s">
        <v>175</v>
      </c>
      <c r="W28" s="216"/>
      <c r="X28" s="218">
        <v>40695</v>
      </c>
      <c r="Y28" s="218">
        <v>41671</v>
      </c>
      <c r="Z28" s="216">
        <v>100</v>
      </c>
      <c r="AA28" s="216">
        <v>100</v>
      </c>
      <c r="AB28" s="216"/>
      <c r="AC28" s="216"/>
      <c r="AD28" s="219">
        <f t="shared" si="0"/>
        <v>0</v>
      </c>
      <c r="AE28" s="216"/>
      <c r="AF28" s="216"/>
      <c r="AG28" s="216"/>
      <c r="AH28" s="219">
        <f t="shared" si="1"/>
        <v>0</v>
      </c>
      <c r="AI28" s="216"/>
      <c r="AJ28" s="219" t="e">
        <f t="shared" si="2"/>
        <v>#DIV/0!</v>
      </c>
      <c r="AK28" s="216"/>
      <c r="AL28" s="216"/>
      <c r="AM28" s="216"/>
      <c r="AN28" s="216"/>
      <c r="AO28" s="219" t="e">
        <f t="shared" si="3"/>
        <v>#DIV/0!</v>
      </c>
      <c r="AP28" s="216"/>
      <c r="AQ28" s="216"/>
      <c r="AR28" s="216"/>
      <c r="AS28" s="216"/>
      <c r="AT28" s="216"/>
      <c r="AU28" s="219" t="e">
        <f t="shared" si="4"/>
        <v>#DIV/0!</v>
      </c>
      <c r="AV28" s="216"/>
      <c r="AW28" s="216"/>
      <c r="AX28" s="219" t="e">
        <f t="shared" si="5"/>
        <v>#DIV/0!</v>
      </c>
      <c r="AY28" s="216"/>
      <c r="AZ28" s="216"/>
      <c r="BA28" s="216" t="s">
        <v>239</v>
      </c>
      <c r="BB28" s="216" t="s">
        <v>241</v>
      </c>
      <c r="BC28" s="216"/>
      <c r="BD28" s="219" t="e">
        <f t="shared" si="6"/>
        <v>#DIV/0!</v>
      </c>
      <c r="BE28" s="219" t="e">
        <f t="shared" si="7"/>
        <v>#DIV/0!</v>
      </c>
      <c r="BF28" s="216"/>
      <c r="BG28" s="216"/>
    </row>
    <row r="29" spans="1:59" x14ac:dyDescent="0.35"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5"/>
      <c r="Y29" s="195"/>
      <c r="Z29" s="194"/>
      <c r="AA29" s="194"/>
      <c r="AB29" s="194"/>
      <c r="AC29" s="194"/>
      <c r="AD29" s="294">
        <f t="shared" si="0"/>
        <v>0</v>
      </c>
      <c r="AE29" s="194"/>
      <c r="AF29" s="194"/>
      <c r="AG29" s="194"/>
      <c r="AH29" s="294">
        <f t="shared" si="1"/>
        <v>0</v>
      </c>
      <c r="AI29" s="194"/>
      <c r="AJ29" s="294" t="e">
        <f t="shared" si="2"/>
        <v>#DIV/0!</v>
      </c>
      <c r="AK29" s="194"/>
      <c r="AL29" s="194"/>
      <c r="AM29" s="194"/>
      <c r="AN29" s="194"/>
      <c r="AO29" s="294" t="e">
        <f t="shared" si="3"/>
        <v>#DIV/0!</v>
      </c>
      <c r="AP29" s="194"/>
      <c r="AQ29" s="194"/>
      <c r="AR29" s="194"/>
      <c r="AS29" s="194"/>
      <c r="AT29" s="194"/>
      <c r="AU29" s="294" t="e">
        <f t="shared" si="4"/>
        <v>#DIV/0!</v>
      </c>
      <c r="AV29" s="194"/>
      <c r="AW29" s="194"/>
      <c r="AX29" s="294" t="e">
        <f t="shared" si="5"/>
        <v>#DIV/0!</v>
      </c>
      <c r="AY29" s="194"/>
      <c r="AZ29" s="194"/>
      <c r="BA29" s="194"/>
      <c r="BB29" s="194"/>
      <c r="BC29" s="194"/>
      <c r="BD29" s="219" t="e">
        <f t="shared" si="6"/>
        <v>#DIV/0!</v>
      </c>
      <c r="BE29" s="294" t="e">
        <f t="shared" si="7"/>
        <v>#DIV/0!</v>
      </c>
      <c r="BF29" s="194"/>
      <c r="BG29" s="194"/>
    </row>
    <row r="30" spans="1:59" x14ac:dyDescent="0.35"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Y30" s="195"/>
      <c r="Z30" s="194"/>
      <c r="AA30" s="194"/>
      <c r="AB30" s="194"/>
      <c r="AC30" s="194"/>
      <c r="AD30" s="294">
        <f t="shared" si="0"/>
        <v>0</v>
      </c>
      <c r="AE30" s="194"/>
      <c r="AF30" s="194"/>
      <c r="AG30" s="194"/>
      <c r="AH30" s="294">
        <f t="shared" si="1"/>
        <v>0</v>
      </c>
      <c r="AI30" s="194"/>
      <c r="AJ30" s="294" t="e">
        <f t="shared" si="2"/>
        <v>#DIV/0!</v>
      </c>
      <c r="AK30" s="194"/>
      <c r="AL30" s="194"/>
      <c r="AM30" s="194"/>
      <c r="AN30" s="194"/>
      <c r="AO30" s="294" t="e">
        <f t="shared" si="3"/>
        <v>#DIV/0!</v>
      </c>
      <c r="AP30" s="194"/>
      <c r="AQ30" s="194"/>
      <c r="AR30" s="194"/>
      <c r="AS30" s="194"/>
      <c r="AT30" s="194"/>
      <c r="AU30" s="294" t="e">
        <f t="shared" si="4"/>
        <v>#DIV/0!</v>
      </c>
      <c r="AV30" s="194"/>
      <c r="AW30" s="194"/>
      <c r="AX30" s="294" t="e">
        <f t="shared" si="5"/>
        <v>#DIV/0!</v>
      </c>
      <c r="AY30" s="194"/>
      <c r="AZ30" s="194"/>
      <c r="BA30" s="194"/>
      <c r="BB30" s="194"/>
      <c r="BC30" s="194"/>
      <c r="BD30" s="219" t="e">
        <f t="shared" si="6"/>
        <v>#DIV/0!</v>
      </c>
      <c r="BE30" s="294" t="e">
        <f t="shared" si="7"/>
        <v>#DIV/0!</v>
      </c>
      <c r="BF30" s="194"/>
      <c r="BG30" s="194"/>
    </row>
    <row r="31" spans="1:59" x14ac:dyDescent="0.35">
      <c r="F31" s="193"/>
      <c r="G31" s="193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5"/>
      <c r="Z31" s="194"/>
      <c r="AA31" s="194"/>
      <c r="AB31" s="194"/>
      <c r="AC31" s="194"/>
      <c r="AD31" s="294">
        <f t="shared" si="0"/>
        <v>0</v>
      </c>
      <c r="AE31" s="194"/>
      <c r="AF31" s="194"/>
      <c r="AG31" s="194"/>
      <c r="AH31" s="294">
        <f t="shared" si="1"/>
        <v>0</v>
      </c>
      <c r="AI31" s="194"/>
      <c r="AJ31" s="294" t="e">
        <f t="shared" si="2"/>
        <v>#DIV/0!</v>
      </c>
      <c r="AK31" s="194"/>
      <c r="AL31" s="194"/>
      <c r="AM31" s="194"/>
      <c r="AN31" s="194"/>
      <c r="AO31" s="294" t="e">
        <f t="shared" si="3"/>
        <v>#DIV/0!</v>
      </c>
      <c r="AP31" s="194"/>
      <c r="AQ31" s="194"/>
      <c r="AR31" s="194"/>
      <c r="AS31" s="194"/>
      <c r="AT31" s="194"/>
      <c r="AU31" s="294" t="e">
        <f t="shared" si="4"/>
        <v>#DIV/0!</v>
      </c>
      <c r="AV31" s="194"/>
      <c r="AW31" s="194"/>
      <c r="AX31" s="294" t="e">
        <f t="shared" si="5"/>
        <v>#DIV/0!</v>
      </c>
      <c r="AY31" s="194"/>
      <c r="AZ31" s="194"/>
      <c r="BA31" s="194"/>
      <c r="BB31" s="194"/>
      <c r="BC31" s="194"/>
      <c r="BD31" s="219" t="e">
        <f t="shared" si="6"/>
        <v>#DIV/0!</v>
      </c>
      <c r="BE31" s="294" t="e">
        <f t="shared" si="7"/>
        <v>#DIV/0!</v>
      </c>
      <c r="BF31" s="194"/>
      <c r="BG31" s="194"/>
    </row>
    <row r="32" spans="1:59" x14ac:dyDescent="0.35">
      <c r="F32" s="193"/>
      <c r="G32" s="193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5"/>
      <c r="Y32" s="195"/>
      <c r="Z32" s="194"/>
      <c r="AA32" s="194"/>
      <c r="AB32" s="194"/>
      <c r="AC32" s="194"/>
      <c r="AD32" s="294">
        <f t="shared" si="0"/>
        <v>0</v>
      </c>
      <c r="AE32" s="194"/>
      <c r="AF32" s="194"/>
      <c r="AG32" s="194"/>
      <c r="AH32" s="294">
        <f t="shared" si="1"/>
        <v>0</v>
      </c>
      <c r="AI32" s="194"/>
      <c r="AJ32" s="294" t="e">
        <f t="shared" si="2"/>
        <v>#DIV/0!</v>
      </c>
      <c r="AK32" s="194"/>
      <c r="AL32" s="194"/>
      <c r="AM32" s="194"/>
      <c r="AN32" s="194"/>
      <c r="AO32" s="294" t="e">
        <f t="shared" si="3"/>
        <v>#DIV/0!</v>
      </c>
      <c r="AP32" s="194"/>
      <c r="AQ32" s="194"/>
      <c r="AR32" s="194"/>
      <c r="AS32" s="194"/>
      <c r="AT32" s="194"/>
      <c r="AU32" s="294" t="e">
        <f t="shared" si="4"/>
        <v>#DIV/0!</v>
      </c>
      <c r="AV32" s="194"/>
      <c r="AW32" s="194"/>
      <c r="AX32" s="294" t="e">
        <f t="shared" si="5"/>
        <v>#DIV/0!</v>
      </c>
      <c r="AY32" s="194"/>
      <c r="AZ32" s="194"/>
      <c r="BA32" s="194"/>
      <c r="BB32" s="194"/>
      <c r="BC32" s="194"/>
      <c r="BD32" s="219" t="e">
        <f t="shared" si="6"/>
        <v>#DIV/0!</v>
      </c>
      <c r="BE32" s="294" t="e">
        <f t="shared" si="7"/>
        <v>#DIV/0!</v>
      </c>
      <c r="BF32" s="194"/>
      <c r="BG32" s="194"/>
    </row>
    <row r="33" spans="1:60" x14ac:dyDescent="0.35">
      <c r="F33" s="193"/>
      <c r="G33" s="193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5"/>
      <c r="Y33" s="195"/>
      <c r="Z33" s="194"/>
      <c r="AA33" s="194"/>
      <c r="AB33" s="194"/>
      <c r="AC33" s="194"/>
      <c r="AD33" s="294">
        <f t="shared" si="0"/>
        <v>0</v>
      </c>
      <c r="AE33" s="194"/>
      <c r="AF33" s="194"/>
      <c r="AG33" s="194"/>
      <c r="AH33" s="294">
        <f t="shared" si="1"/>
        <v>0</v>
      </c>
      <c r="AI33" s="194"/>
      <c r="AJ33" s="294" t="e">
        <f t="shared" si="2"/>
        <v>#DIV/0!</v>
      </c>
      <c r="AK33" s="194"/>
      <c r="AL33" s="194"/>
      <c r="AM33" s="194"/>
      <c r="AN33" s="194"/>
      <c r="AO33" s="294" t="e">
        <f t="shared" si="3"/>
        <v>#DIV/0!</v>
      </c>
      <c r="AP33" s="194"/>
      <c r="AQ33" s="194"/>
      <c r="AR33" s="194"/>
      <c r="AS33" s="194"/>
      <c r="AT33" s="194"/>
      <c r="AU33" s="294" t="e">
        <f t="shared" si="4"/>
        <v>#DIV/0!</v>
      </c>
      <c r="AV33" s="194"/>
      <c r="AW33" s="194"/>
      <c r="AX33" s="294" t="e">
        <f t="shared" si="5"/>
        <v>#DIV/0!</v>
      </c>
      <c r="AY33" s="194"/>
      <c r="AZ33" s="194"/>
      <c r="BA33" s="194"/>
      <c r="BB33" s="194"/>
      <c r="BC33" s="194"/>
      <c r="BD33" s="219" t="e">
        <f t="shared" si="6"/>
        <v>#DIV/0!</v>
      </c>
      <c r="BE33" s="294" t="e">
        <f t="shared" si="7"/>
        <v>#DIV/0!</v>
      </c>
      <c r="BF33" s="194"/>
      <c r="BG33" s="194"/>
    </row>
    <row r="34" spans="1:60" s="3" customFormat="1" x14ac:dyDescent="0.35">
      <c r="A34" s="33"/>
      <c r="B34" s="33"/>
      <c r="C34" s="1"/>
      <c r="D34" s="1"/>
      <c r="E34" s="1"/>
      <c r="F34" s="193"/>
      <c r="G34" s="193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195"/>
      <c r="Z34" s="194"/>
      <c r="AA34" s="194"/>
      <c r="AB34" s="194"/>
      <c r="AC34" s="194"/>
      <c r="AD34" s="294">
        <f t="shared" si="0"/>
        <v>0</v>
      </c>
      <c r="AE34" s="194"/>
      <c r="AF34" s="194"/>
      <c r="AG34" s="194"/>
      <c r="AH34" s="294">
        <f t="shared" si="1"/>
        <v>0</v>
      </c>
      <c r="AI34" s="194"/>
      <c r="AJ34" s="294" t="e">
        <f t="shared" si="2"/>
        <v>#DIV/0!</v>
      </c>
      <c r="AK34" s="194"/>
      <c r="AL34" s="194"/>
      <c r="AM34" s="194"/>
      <c r="AN34" s="194"/>
      <c r="AO34" s="294" t="e">
        <f t="shared" si="3"/>
        <v>#DIV/0!</v>
      </c>
      <c r="AP34" s="194"/>
      <c r="AQ34" s="194"/>
      <c r="AR34" s="194"/>
      <c r="AS34" s="194"/>
      <c r="AT34" s="194"/>
      <c r="AU34" s="294" t="e">
        <f t="shared" si="4"/>
        <v>#DIV/0!</v>
      </c>
      <c r="AV34" s="194"/>
      <c r="AW34" s="194"/>
      <c r="AX34" s="294" t="e">
        <f t="shared" si="5"/>
        <v>#DIV/0!</v>
      </c>
      <c r="AY34" s="194"/>
      <c r="AZ34" s="194"/>
      <c r="BA34" s="194"/>
      <c r="BB34" s="194"/>
      <c r="BC34" s="194"/>
      <c r="BD34" s="219" t="e">
        <f t="shared" si="6"/>
        <v>#DIV/0!</v>
      </c>
      <c r="BE34" s="294" t="e">
        <f t="shared" si="7"/>
        <v>#DIV/0!</v>
      </c>
      <c r="BF34" s="194"/>
      <c r="BG34" s="194"/>
      <c r="BH34" s="1"/>
    </row>
    <row r="35" spans="1:60" s="3" customFormat="1" x14ac:dyDescent="0.35">
      <c r="A35" s="33"/>
      <c r="B35" s="33"/>
      <c r="C35" s="1"/>
      <c r="D35" s="1"/>
      <c r="E35" s="1"/>
      <c r="F35" s="193"/>
      <c r="G35" s="193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5"/>
      <c r="Y35" s="195"/>
      <c r="Z35" s="194"/>
      <c r="AA35" s="194"/>
      <c r="AB35" s="194"/>
      <c r="AC35" s="194"/>
      <c r="AD35" s="294">
        <f t="shared" si="0"/>
        <v>0</v>
      </c>
      <c r="AE35" s="194"/>
      <c r="AF35" s="194"/>
      <c r="AG35" s="194"/>
      <c r="AH35" s="294">
        <f t="shared" si="1"/>
        <v>0</v>
      </c>
      <c r="AI35" s="194"/>
      <c r="AJ35" s="294" t="e">
        <f t="shared" si="2"/>
        <v>#DIV/0!</v>
      </c>
      <c r="AK35" s="194"/>
      <c r="AL35" s="194"/>
      <c r="AM35" s="194"/>
      <c r="AN35" s="194"/>
      <c r="AO35" s="294" t="e">
        <f t="shared" si="3"/>
        <v>#DIV/0!</v>
      </c>
      <c r="AP35" s="194"/>
      <c r="AQ35" s="194"/>
      <c r="AR35" s="194"/>
      <c r="AS35" s="194"/>
      <c r="AT35" s="194"/>
      <c r="AU35" s="294" t="e">
        <f t="shared" si="4"/>
        <v>#DIV/0!</v>
      </c>
      <c r="AV35" s="194"/>
      <c r="AW35" s="194"/>
      <c r="AX35" s="294" t="e">
        <f t="shared" si="5"/>
        <v>#DIV/0!</v>
      </c>
      <c r="AY35" s="194"/>
      <c r="AZ35" s="194"/>
      <c r="BA35" s="194"/>
      <c r="BB35" s="194"/>
      <c r="BC35" s="194"/>
      <c r="BD35" s="219" t="e">
        <f t="shared" si="6"/>
        <v>#DIV/0!</v>
      </c>
      <c r="BE35" s="294" t="e">
        <f t="shared" si="7"/>
        <v>#DIV/0!</v>
      </c>
      <c r="BF35" s="194"/>
      <c r="BG35" s="194"/>
      <c r="BH35" s="1"/>
    </row>
    <row r="36" spans="1:60" s="3" customFormat="1" x14ac:dyDescent="0.35">
      <c r="A36" s="33"/>
      <c r="B36" s="33"/>
      <c r="C36" s="1"/>
      <c r="D36" s="1"/>
      <c r="E36" s="1"/>
      <c r="F36" s="193"/>
      <c r="G36" s="193"/>
      <c r="H36" s="193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5"/>
      <c r="Y36" s="195"/>
      <c r="Z36" s="194"/>
      <c r="AA36" s="194"/>
      <c r="AB36" s="194"/>
      <c r="AC36" s="194"/>
      <c r="AD36" s="294">
        <f t="shared" si="0"/>
        <v>0</v>
      </c>
      <c r="AE36" s="194"/>
      <c r="AF36" s="194"/>
      <c r="AG36" s="194"/>
      <c r="AH36" s="294">
        <f t="shared" si="1"/>
        <v>0</v>
      </c>
      <c r="AI36" s="194"/>
      <c r="AJ36" s="294" t="e">
        <f t="shared" si="2"/>
        <v>#DIV/0!</v>
      </c>
      <c r="AK36" s="194"/>
      <c r="AL36" s="194"/>
      <c r="AM36" s="194"/>
      <c r="AN36" s="194"/>
      <c r="AO36" s="294" t="e">
        <f t="shared" si="3"/>
        <v>#DIV/0!</v>
      </c>
      <c r="AP36" s="194"/>
      <c r="AQ36" s="194"/>
      <c r="AR36" s="194"/>
      <c r="AS36" s="194"/>
      <c r="AT36" s="194"/>
      <c r="AU36" s="294" t="e">
        <f t="shared" si="4"/>
        <v>#DIV/0!</v>
      </c>
      <c r="AV36" s="194"/>
      <c r="AW36" s="194"/>
      <c r="AX36" s="294" t="e">
        <f t="shared" si="5"/>
        <v>#DIV/0!</v>
      </c>
      <c r="AY36" s="194"/>
      <c r="AZ36" s="194"/>
      <c r="BA36" s="194"/>
      <c r="BB36" s="194"/>
      <c r="BC36" s="194"/>
      <c r="BD36" s="219" t="e">
        <f t="shared" si="6"/>
        <v>#DIV/0!</v>
      </c>
      <c r="BE36" s="294" t="e">
        <f t="shared" si="7"/>
        <v>#DIV/0!</v>
      </c>
      <c r="BF36" s="194"/>
      <c r="BG36" s="194"/>
      <c r="BH36" s="1"/>
    </row>
    <row r="37" spans="1:60" s="3" customFormat="1" x14ac:dyDescent="0.35">
      <c r="A37" s="33"/>
      <c r="B37" s="33"/>
      <c r="C37" s="1"/>
      <c r="D37" s="1"/>
      <c r="E37" s="1"/>
      <c r="F37" s="193"/>
      <c r="G37" s="193"/>
      <c r="H37" s="193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5"/>
      <c r="Y37" s="195"/>
      <c r="Z37" s="194"/>
      <c r="AA37" s="194"/>
      <c r="AB37" s="194"/>
      <c r="AC37" s="194"/>
      <c r="AD37" s="294">
        <f t="shared" si="0"/>
        <v>0</v>
      </c>
      <c r="AE37" s="194"/>
      <c r="AF37" s="194"/>
      <c r="AG37" s="194"/>
      <c r="AH37" s="294">
        <f t="shared" si="1"/>
        <v>0</v>
      </c>
      <c r="AI37" s="194"/>
      <c r="AJ37" s="294" t="e">
        <f t="shared" si="2"/>
        <v>#DIV/0!</v>
      </c>
      <c r="AK37" s="194"/>
      <c r="AL37" s="194"/>
      <c r="AM37" s="194"/>
      <c r="AN37" s="194"/>
      <c r="AO37" s="294" t="e">
        <f t="shared" si="3"/>
        <v>#DIV/0!</v>
      </c>
      <c r="AP37" s="194"/>
      <c r="AQ37" s="194"/>
      <c r="AR37" s="194"/>
      <c r="AS37" s="194"/>
      <c r="AT37" s="194"/>
      <c r="AU37" s="294" t="e">
        <f t="shared" si="4"/>
        <v>#DIV/0!</v>
      </c>
      <c r="AV37" s="194"/>
      <c r="AW37" s="194"/>
      <c r="AX37" s="294" t="e">
        <f t="shared" si="5"/>
        <v>#DIV/0!</v>
      </c>
      <c r="AY37" s="194"/>
      <c r="AZ37" s="194"/>
      <c r="BA37" s="194"/>
      <c r="BB37" s="194"/>
      <c r="BC37" s="194"/>
      <c r="BD37" s="219" t="e">
        <f t="shared" si="6"/>
        <v>#DIV/0!</v>
      </c>
      <c r="BE37" s="294" t="e">
        <f t="shared" si="7"/>
        <v>#DIV/0!</v>
      </c>
      <c r="BF37" s="194"/>
      <c r="BG37" s="194"/>
      <c r="BH37" s="1"/>
    </row>
    <row r="38" spans="1:60" s="3" customFormat="1" x14ac:dyDescent="0.35">
      <c r="A38" s="33"/>
      <c r="B38" s="33"/>
      <c r="C38" s="1"/>
      <c r="D38" s="1"/>
      <c r="E38" s="1"/>
      <c r="F38" s="193"/>
      <c r="G38" s="193"/>
      <c r="H38" s="193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5"/>
      <c r="Y38" s="195"/>
      <c r="Z38" s="194"/>
      <c r="AA38" s="194"/>
      <c r="AB38" s="194"/>
      <c r="AC38" s="194"/>
      <c r="AD38" s="294">
        <f t="shared" si="0"/>
        <v>0</v>
      </c>
      <c r="AE38" s="194"/>
      <c r="AF38" s="194"/>
      <c r="AG38" s="194"/>
      <c r="AH38" s="294">
        <f t="shared" si="1"/>
        <v>0</v>
      </c>
      <c r="AI38" s="194"/>
      <c r="AJ38" s="294" t="e">
        <f t="shared" si="2"/>
        <v>#DIV/0!</v>
      </c>
      <c r="AK38" s="194"/>
      <c r="AL38" s="194"/>
      <c r="AM38" s="194"/>
      <c r="AN38" s="194"/>
      <c r="AO38" s="294" t="e">
        <f t="shared" si="3"/>
        <v>#DIV/0!</v>
      </c>
      <c r="AP38" s="194"/>
      <c r="AQ38" s="194"/>
      <c r="AR38" s="194"/>
      <c r="AS38" s="194"/>
      <c r="AT38" s="194"/>
      <c r="AU38" s="294" t="e">
        <f t="shared" si="4"/>
        <v>#DIV/0!</v>
      </c>
      <c r="AV38" s="194"/>
      <c r="AW38" s="194"/>
      <c r="AX38" s="294" t="e">
        <f t="shared" si="5"/>
        <v>#DIV/0!</v>
      </c>
      <c r="AY38" s="194"/>
      <c r="AZ38" s="194"/>
      <c r="BA38" s="194"/>
      <c r="BB38" s="194"/>
      <c r="BC38" s="194"/>
      <c r="BD38" s="219" t="e">
        <f t="shared" si="6"/>
        <v>#DIV/0!</v>
      </c>
      <c r="BE38" s="294" t="e">
        <f t="shared" si="7"/>
        <v>#DIV/0!</v>
      </c>
      <c r="BF38" s="194"/>
      <c r="BG38" s="194"/>
      <c r="BH38" s="1"/>
    </row>
    <row r="39" spans="1:60" s="3" customFormat="1" x14ac:dyDescent="0.35">
      <c r="A39" s="33"/>
      <c r="B39" s="33"/>
      <c r="C39" s="1"/>
      <c r="D39" s="1"/>
      <c r="E39" s="1"/>
      <c r="F39" s="193"/>
      <c r="G39" s="193"/>
      <c r="H39" s="193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4"/>
      <c r="AA39" s="194"/>
      <c r="AB39" s="194"/>
      <c r="AC39" s="194"/>
      <c r="AD39" s="294">
        <f t="shared" si="0"/>
        <v>0</v>
      </c>
      <c r="AE39" s="194"/>
      <c r="AF39" s="194"/>
      <c r="AG39" s="194"/>
      <c r="AH39" s="294">
        <f t="shared" si="1"/>
        <v>0</v>
      </c>
      <c r="AI39" s="194"/>
      <c r="AJ39" s="294" t="e">
        <f t="shared" si="2"/>
        <v>#DIV/0!</v>
      </c>
      <c r="AK39" s="194"/>
      <c r="AL39" s="194"/>
      <c r="AM39" s="194"/>
      <c r="AN39" s="194"/>
      <c r="AO39" s="294" t="e">
        <f t="shared" si="3"/>
        <v>#DIV/0!</v>
      </c>
      <c r="AP39" s="194"/>
      <c r="AQ39" s="194"/>
      <c r="AR39" s="194"/>
      <c r="AS39" s="194"/>
      <c r="AT39" s="194"/>
      <c r="AU39" s="294" t="e">
        <f t="shared" si="4"/>
        <v>#DIV/0!</v>
      </c>
      <c r="AV39" s="194"/>
      <c r="AW39" s="194"/>
      <c r="AX39" s="294" t="e">
        <f t="shared" si="5"/>
        <v>#DIV/0!</v>
      </c>
      <c r="AY39" s="194"/>
      <c r="AZ39" s="194"/>
      <c r="BA39" s="194"/>
      <c r="BB39" s="194"/>
      <c r="BC39" s="194"/>
      <c r="BD39" s="219" t="e">
        <f t="shared" si="6"/>
        <v>#DIV/0!</v>
      </c>
      <c r="BE39" s="294" t="e">
        <f t="shared" si="7"/>
        <v>#DIV/0!</v>
      </c>
      <c r="BF39" s="194"/>
      <c r="BG39" s="194"/>
      <c r="BH39" s="1"/>
    </row>
    <row r="40" spans="1:60" s="3" customFormat="1" x14ac:dyDescent="0.35">
      <c r="A40" s="33"/>
      <c r="B40" s="33"/>
      <c r="C40" s="1"/>
      <c r="D40" s="1"/>
      <c r="E40" s="1"/>
      <c r="F40" s="193"/>
      <c r="G40" s="193"/>
      <c r="H40" s="193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294">
        <f t="shared" si="0"/>
        <v>0</v>
      </c>
      <c r="AE40" s="194"/>
      <c r="AF40" s="194"/>
      <c r="AG40" s="194"/>
      <c r="AH40" s="294">
        <f t="shared" si="1"/>
        <v>0</v>
      </c>
      <c r="AI40" s="194"/>
      <c r="AJ40" s="294" t="e">
        <f t="shared" si="2"/>
        <v>#DIV/0!</v>
      </c>
      <c r="AK40" s="194"/>
      <c r="AL40" s="194"/>
      <c r="AM40" s="194"/>
      <c r="AN40" s="194"/>
      <c r="AO40" s="294" t="e">
        <f t="shared" si="3"/>
        <v>#DIV/0!</v>
      </c>
      <c r="AP40" s="194"/>
      <c r="AQ40" s="194"/>
      <c r="AR40" s="194"/>
      <c r="AS40" s="194"/>
      <c r="AT40" s="194"/>
      <c r="AU40" s="294" t="e">
        <f t="shared" si="4"/>
        <v>#DIV/0!</v>
      </c>
      <c r="AV40" s="194"/>
      <c r="AW40" s="194"/>
      <c r="AX40" s="294" t="e">
        <f t="shared" si="5"/>
        <v>#DIV/0!</v>
      </c>
      <c r="AY40" s="194"/>
      <c r="AZ40" s="194"/>
      <c r="BA40" s="194"/>
      <c r="BB40" s="194"/>
      <c r="BC40" s="194"/>
      <c r="BD40" s="219" t="e">
        <f t="shared" si="6"/>
        <v>#DIV/0!</v>
      </c>
      <c r="BE40" s="294" t="e">
        <f t="shared" si="7"/>
        <v>#DIV/0!</v>
      </c>
      <c r="BF40" s="194"/>
      <c r="BG40" s="194"/>
      <c r="BH40" s="1"/>
    </row>
    <row r="41" spans="1:60" s="3" customFormat="1" x14ac:dyDescent="0.35">
      <c r="A41" s="33"/>
      <c r="B41" s="33"/>
      <c r="C41" s="1"/>
      <c r="D41" s="1"/>
      <c r="E41" s="1"/>
      <c r="F41" s="193"/>
      <c r="G41" s="193"/>
      <c r="H41" s="193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294">
        <f t="shared" si="0"/>
        <v>0</v>
      </c>
      <c r="AE41" s="194"/>
      <c r="AF41" s="194"/>
      <c r="AG41" s="194"/>
      <c r="AH41" s="294">
        <f t="shared" si="1"/>
        <v>0</v>
      </c>
      <c r="AI41" s="194"/>
      <c r="AJ41" s="294" t="e">
        <f t="shared" si="2"/>
        <v>#DIV/0!</v>
      </c>
      <c r="AK41" s="194"/>
      <c r="AL41" s="194"/>
      <c r="AM41" s="194"/>
      <c r="AN41" s="194"/>
      <c r="AO41" s="294" t="e">
        <f t="shared" si="3"/>
        <v>#DIV/0!</v>
      </c>
      <c r="AP41" s="194"/>
      <c r="AQ41" s="194"/>
      <c r="AR41" s="194"/>
      <c r="AS41" s="194"/>
      <c r="AT41" s="194"/>
      <c r="AU41" s="294" t="e">
        <f t="shared" si="4"/>
        <v>#DIV/0!</v>
      </c>
      <c r="AV41" s="194"/>
      <c r="AW41" s="194"/>
      <c r="AX41" s="294" t="e">
        <f t="shared" si="5"/>
        <v>#DIV/0!</v>
      </c>
      <c r="AY41" s="194"/>
      <c r="AZ41" s="194"/>
      <c r="BA41" s="194"/>
      <c r="BB41" s="194"/>
      <c r="BC41" s="194"/>
      <c r="BD41" s="219" t="e">
        <f t="shared" si="6"/>
        <v>#DIV/0!</v>
      </c>
      <c r="BE41" s="294" t="e">
        <f t="shared" si="7"/>
        <v>#DIV/0!</v>
      </c>
      <c r="BF41" s="194"/>
      <c r="BG41" s="194"/>
      <c r="BH41" s="1"/>
    </row>
    <row r="42" spans="1:60" s="3" customFormat="1" x14ac:dyDescent="0.35">
      <c r="A42" s="33"/>
      <c r="B42" s="33"/>
      <c r="C42" s="1"/>
      <c r="D42" s="1"/>
      <c r="E42" s="1"/>
      <c r="F42" s="193"/>
      <c r="G42" s="193"/>
      <c r="H42" s="193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294">
        <f t="shared" si="0"/>
        <v>0</v>
      </c>
      <c r="AE42" s="194"/>
      <c r="AF42" s="194"/>
      <c r="AG42" s="194"/>
      <c r="AH42" s="294">
        <f t="shared" si="1"/>
        <v>0</v>
      </c>
      <c r="AI42" s="194"/>
      <c r="AJ42" s="294" t="e">
        <f t="shared" si="2"/>
        <v>#DIV/0!</v>
      </c>
      <c r="AK42" s="194"/>
      <c r="AL42" s="194"/>
      <c r="AM42" s="194"/>
      <c r="AN42" s="194"/>
      <c r="AO42" s="294" t="e">
        <f t="shared" si="3"/>
        <v>#DIV/0!</v>
      </c>
      <c r="AP42" s="194"/>
      <c r="AQ42" s="194"/>
      <c r="AR42" s="194"/>
      <c r="AS42" s="194"/>
      <c r="AT42" s="194"/>
      <c r="AU42" s="294" t="e">
        <f t="shared" si="4"/>
        <v>#DIV/0!</v>
      </c>
      <c r="AV42" s="194"/>
      <c r="AW42" s="194"/>
      <c r="AX42" s="294" t="e">
        <f t="shared" si="5"/>
        <v>#DIV/0!</v>
      </c>
      <c r="AY42" s="194"/>
      <c r="AZ42" s="194"/>
      <c r="BA42" s="194"/>
      <c r="BB42" s="194"/>
      <c r="BC42" s="194"/>
      <c r="BD42" s="219" t="e">
        <f t="shared" si="6"/>
        <v>#DIV/0!</v>
      </c>
      <c r="BE42" s="294" t="e">
        <f t="shared" si="7"/>
        <v>#DIV/0!</v>
      </c>
      <c r="BF42" s="194"/>
      <c r="BG42" s="194"/>
      <c r="BH42" s="1"/>
    </row>
    <row r="43" spans="1:60" s="3" customFormat="1" x14ac:dyDescent="0.35">
      <c r="A43" s="33"/>
      <c r="B43" s="33"/>
      <c r="C43" s="1"/>
      <c r="D43" s="1"/>
      <c r="E43" s="1"/>
      <c r="F43" s="193"/>
      <c r="G43" s="193"/>
      <c r="H43" s="193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294">
        <f t="shared" si="0"/>
        <v>0</v>
      </c>
      <c r="AE43" s="194"/>
      <c r="AF43" s="194"/>
      <c r="AG43" s="194"/>
      <c r="AH43" s="294">
        <f t="shared" si="1"/>
        <v>0</v>
      </c>
      <c r="AI43" s="194"/>
      <c r="AJ43" s="294" t="e">
        <f t="shared" si="2"/>
        <v>#DIV/0!</v>
      </c>
      <c r="AK43" s="194"/>
      <c r="AL43" s="194"/>
      <c r="AM43" s="194"/>
      <c r="AN43" s="194"/>
      <c r="AO43" s="294" t="e">
        <f t="shared" si="3"/>
        <v>#DIV/0!</v>
      </c>
      <c r="AP43" s="194"/>
      <c r="AQ43" s="194"/>
      <c r="AR43" s="194"/>
      <c r="AS43" s="194"/>
      <c r="AT43" s="194"/>
      <c r="AU43" s="294" t="e">
        <f t="shared" si="4"/>
        <v>#DIV/0!</v>
      </c>
      <c r="AV43" s="194"/>
      <c r="AW43" s="194"/>
      <c r="AX43" s="294" t="e">
        <f t="shared" si="5"/>
        <v>#DIV/0!</v>
      </c>
      <c r="AY43" s="194"/>
      <c r="AZ43" s="194"/>
      <c r="BA43" s="194"/>
      <c r="BB43" s="194"/>
      <c r="BC43" s="194"/>
      <c r="BD43" s="219" t="e">
        <f t="shared" si="6"/>
        <v>#DIV/0!</v>
      </c>
      <c r="BE43" s="294" t="e">
        <f t="shared" si="7"/>
        <v>#DIV/0!</v>
      </c>
      <c r="BF43" s="194"/>
      <c r="BG43" s="194"/>
      <c r="BH43" s="1"/>
    </row>
    <row r="44" spans="1:60" s="3" customFormat="1" x14ac:dyDescent="0.35">
      <c r="A44" s="33"/>
      <c r="B44" s="33"/>
      <c r="C44" s="1"/>
      <c r="D44" s="1"/>
      <c r="E44" s="1"/>
      <c r="F44" s="193"/>
      <c r="G44" s="193"/>
      <c r="H44" s="193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294">
        <f t="shared" si="0"/>
        <v>0</v>
      </c>
      <c r="AE44" s="194"/>
      <c r="AF44" s="194"/>
      <c r="AG44" s="194"/>
      <c r="AH44" s="294">
        <f t="shared" si="1"/>
        <v>0</v>
      </c>
      <c r="AI44" s="194"/>
      <c r="AJ44" s="294" t="e">
        <f t="shared" si="2"/>
        <v>#DIV/0!</v>
      </c>
      <c r="AK44" s="194"/>
      <c r="AL44" s="194"/>
      <c r="AM44" s="194"/>
      <c r="AN44" s="194"/>
      <c r="AO44" s="294" t="e">
        <f t="shared" si="3"/>
        <v>#DIV/0!</v>
      </c>
      <c r="AP44" s="194"/>
      <c r="AQ44" s="194"/>
      <c r="AR44" s="194"/>
      <c r="AS44" s="194"/>
      <c r="AT44" s="194"/>
      <c r="AU44" s="294" t="e">
        <f t="shared" si="4"/>
        <v>#DIV/0!</v>
      </c>
      <c r="AV44" s="194"/>
      <c r="AW44" s="194"/>
      <c r="AX44" s="294" t="e">
        <f t="shared" si="5"/>
        <v>#DIV/0!</v>
      </c>
      <c r="AY44" s="194"/>
      <c r="AZ44" s="194"/>
      <c r="BA44" s="194"/>
      <c r="BB44" s="194"/>
      <c r="BC44" s="194"/>
      <c r="BD44" s="219" t="e">
        <f t="shared" si="6"/>
        <v>#DIV/0!</v>
      </c>
      <c r="BE44" s="294" t="e">
        <f t="shared" si="7"/>
        <v>#DIV/0!</v>
      </c>
      <c r="BF44" s="194"/>
      <c r="BG44" s="194"/>
      <c r="BH44" s="1"/>
    </row>
    <row r="45" spans="1:60" s="3" customFormat="1" x14ac:dyDescent="0.35">
      <c r="A45" s="33"/>
      <c r="B45" s="33"/>
      <c r="C45" s="1"/>
      <c r="D45" s="1"/>
      <c r="E45" s="1"/>
      <c r="F45" s="193"/>
      <c r="G45" s="193"/>
      <c r="H45" s="193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294">
        <f t="shared" si="0"/>
        <v>0</v>
      </c>
      <c r="AE45" s="194"/>
      <c r="AF45" s="194"/>
      <c r="AG45" s="194"/>
      <c r="AH45" s="294">
        <f t="shared" si="1"/>
        <v>0</v>
      </c>
      <c r="AI45" s="194"/>
      <c r="AJ45" s="294" t="e">
        <f t="shared" si="2"/>
        <v>#DIV/0!</v>
      </c>
      <c r="AK45" s="194"/>
      <c r="AL45" s="194"/>
      <c r="AM45" s="194"/>
      <c r="AN45" s="194"/>
      <c r="AO45" s="294" t="e">
        <f t="shared" si="3"/>
        <v>#DIV/0!</v>
      </c>
      <c r="AP45" s="194"/>
      <c r="AQ45" s="194"/>
      <c r="AR45" s="194"/>
      <c r="AS45" s="194"/>
      <c r="AT45" s="194"/>
      <c r="AU45" s="294" t="e">
        <f t="shared" si="4"/>
        <v>#DIV/0!</v>
      </c>
      <c r="AV45" s="194"/>
      <c r="AW45" s="194"/>
      <c r="AX45" s="294" t="e">
        <f t="shared" si="5"/>
        <v>#DIV/0!</v>
      </c>
      <c r="AY45" s="194"/>
      <c r="AZ45" s="194"/>
      <c r="BA45" s="194"/>
      <c r="BB45" s="194"/>
      <c r="BC45" s="194"/>
      <c r="BD45" s="219" t="e">
        <f t="shared" si="6"/>
        <v>#DIV/0!</v>
      </c>
      <c r="BE45" s="294" t="e">
        <f t="shared" si="7"/>
        <v>#DIV/0!</v>
      </c>
      <c r="BF45" s="194"/>
      <c r="BG45" s="194"/>
      <c r="BH45" s="1"/>
    </row>
    <row r="46" spans="1:60" s="3" customFormat="1" x14ac:dyDescent="0.35">
      <c r="A46" s="33"/>
      <c r="B46" s="33"/>
      <c r="C46" s="1"/>
      <c r="D46" s="1"/>
      <c r="E46" s="1"/>
      <c r="F46" s="193"/>
      <c r="G46" s="193"/>
      <c r="H46" s="193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294">
        <f t="shared" si="0"/>
        <v>0</v>
      </c>
      <c r="AE46" s="194"/>
      <c r="AF46" s="194"/>
      <c r="AG46" s="194"/>
      <c r="AH46" s="294">
        <f t="shared" si="1"/>
        <v>0</v>
      </c>
      <c r="AI46" s="194"/>
      <c r="AJ46" s="294" t="e">
        <f t="shared" si="2"/>
        <v>#DIV/0!</v>
      </c>
      <c r="AK46" s="194"/>
      <c r="AL46" s="194"/>
      <c r="AM46" s="194"/>
      <c r="AN46" s="194"/>
      <c r="AO46" s="294" t="e">
        <f t="shared" si="3"/>
        <v>#DIV/0!</v>
      </c>
      <c r="AP46" s="194"/>
      <c r="AQ46" s="194"/>
      <c r="AR46" s="194"/>
      <c r="AS46" s="194"/>
      <c r="AT46" s="194"/>
      <c r="AU46" s="294" t="e">
        <f t="shared" si="4"/>
        <v>#DIV/0!</v>
      </c>
      <c r="AV46" s="194"/>
      <c r="AW46" s="194"/>
      <c r="AX46" s="294" t="e">
        <f t="shared" si="5"/>
        <v>#DIV/0!</v>
      </c>
      <c r="AY46" s="194"/>
      <c r="AZ46" s="194"/>
      <c r="BA46" s="194"/>
      <c r="BB46" s="194"/>
      <c r="BC46" s="194"/>
      <c r="BD46" s="219" t="e">
        <f t="shared" si="6"/>
        <v>#DIV/0!</v>
      </c>
      <c r="BE46" s="294" t="e">
        <f t="shared" si="7"/>
        <v>#DIV/0!</v>
      </c>
      <c r="BF46" s="194"/>
      <c r="BG46" s="194"/>
      <c r="BH46" s="1"/>
    </row>
    <row r="47" spans="1:60" s="3" customFormat="1" x14ac:dyDescent="0.35">
      <c r="A47" s="33"/>
      <c r="B47" s="33"/>
      <c r="C47" s="1"/>
      <c r="D47" s="1"/>
      <c r="E47" s="1"/>
      <c r="F47" s="193"/>
      <c r="G47" s="193"/>
      <c r="H47" s="193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294">
        <f t="shared" si="0"/>
        <v>0</v>
      </c>
      <c r="AE47" s="194"/>
      <c r="AF47" s="194"/>
      <c r="AG47" s="194"/>
      <c r="AH47" s="294">
        <f t="shared" si="1"/>
        <v>0</v>
      </c>
      <c r="AI47" s="194"/>
      <c r="AJ47" s="294" t="e">
        <f t="shared" si="2"/>
        <v>#DIV/0!</v>
      </c>
      <c r="AK47" s="194"/>
      <c r="AL47" s="194"/>
      <c r="AM47" s="194"/>
      <c r="AN47" s="194"/>
      <c r="AO47" s="294" t="e">
        <f t="shared" si="3"/>
        <v>#DIV/0!</v>
      </c>
      <c r="AP47" s="194"/>
      <c r="AQ47" s="194"/>
      <c r="AR47" s="194"/>
      <c r="AS47" s="194"/>
      <c r="AT47" s="194"/>
      <c r="AU47" s="294" t="e">
        <f t="shared" si="4"/>
        <v>#DIV/0!</v>
      </c>
      <c r="AV47" s="194"/>
      <c r="AW47" s="194"/>
      <c r="AX47" s="294" t="e">
        <f t="shared" si="5"/>
        <v>#DIV/0!</v>
      </c>
      <c r="AY47" s="194"/>
      <c r="AZ47" s="194"/>
      <c r="BA47" s="194"/>
      <c r="BB47" s="194"/>
      <c r="BC47" s="194"/>
      <c r="BD47" s="219" t="e">
        <f t="shared" si="6"/>
        <v>#DIV/0!</v>
      </c>
      <c r="BE47" s="294" t="e">
        <f t="shared" si="7"/>
        <v>#DIV/0!</v>
      </c>
      <c r="BF47" s="194"/>
      <c r="BG47" s="194"/>
      <c r="BH47" s="1"/>
    </row>
    <row r="48" spans="1:60" s="3" customFormat="1" x14ac:dyDescent="0.35">
      <c r="A48" s="33"/>
      <c r="B48" s="33"/>
      <c r="C48" s="1"/>
      <c r="D48" s="1"/>
      <c r="E48" s="1"/>
      <c r="F48" s="193"/>
      <c r="G48" s="193"/>
      <c r="H48" s="193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294">
        <f t="shared" si="0"/>
        <v>0</v>
      </c>
      <c r="AE48" s="194"/>
      <c r="AF48" s="194"/>
      <c r="AG48" s="194"/>
      <c r="AH48" s="294">
        <f t="shared" si="1"/>
        <v>0</v>
      </c>
      <c r="AI48" s="194"/>
      <c r="AJ48" s="294" t="e">
        <f t="shared" si="2"/>
        <v>#DIV/0!</v>
      </c>
      <c r="AK48" s="194"/>
      <c r="AL48" s="194"/>
      <c r="AM48" s="194"/>
      <c r="AN48" s="194"/>
      <c r="AO48" s="294" t="e">
        <f t="shared" si="3"/>
        <v>#DIV/0!</v>
      </c>
      <c r="AP48" s="194"/>
      <c r="AQ48" s="194"/>
      <c r="AR48" s="194"/>
      <c r="AS48" s="194"/>
      <c r="AT48" s="194"/>
      <c r="AU48" s="294" t="e">
        <f t="shared" si="4"/>
        <v>#DIV/0!</v>
      </c>
      <c r="AV48" s="194"/>
      <c r="AW48" s="194"/>
      <c r="AX48" s="294" t="e">
        <f t="shared" si="5"/>
        <v>#DIV/0!</v>
      </c>
      <c r="AY48" s="194"/>
      <c r="AZ48" s="194"/>
      <c r="BA48" s="194"/>
      <c r="BB48" s="194"/>
      <c r="BC48" s="194"/>
      <c r="BD48" s="219" t="e">
        <f t="shared" si="6"/>
        <v>#DIV/0!</v>
      </c>
      <c r="BE48" s="294" t="e">
        <f t="shared" si="7"/>
        <v>#DIV/0!</v>
      </c>
      <c r="BF48" s="194"/>
      <c r="BG48" s="194"/>
      <c r="BH48" s="1"/>
    </row>
    <row r="49" spans="1:60" s="3" customFormat="1" x14ac:dyDescent="0.35">
      <c r="A49" s="33"/>
      <c r="B49" s="33"/>
      <c r="C49" s="1"/>
      <c r="D49" s="1"/>
      <c r="E49" s="1"/>
      <c r="F49" s="193"/>
      <c r="G49" s="193"/>
      <c r="H49" s="193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294">
        <f t="shared" si="0"/>
        <v>0</v>
      </c>
      <c r="AE49" s="194"/>
      <c r="AF49" s="194"/>
      <c r="AG49" s="194"/>
      <c r="AH49" s="294">
        <f t="shared" si="1"/>
        <v>0</v>
      </c>
      <c r="AI49" s="194"/>
      <c r="AJ49" s="294" t="e">
        <f t="shared" si="2"/>
        <v>#DIV/0!</v>
      </c>
      <c r="AK49" s="194"/>
      <c r="AL49" s="194"/>
      <c r="AM49" s="194"/>
      <c r="AN49" s="194"/>
      <c r="AO49" s="294" t="e">
        <f t="shared" si="3"/>
        <v>#DIV/0!</v>
      </c>
      <c r="AP49" s="194"/>
      <c r="AQ49" s="194"/>
      <c r="AR49" s="194"/>
      <c r="AS49" s="194"/>
      <c r="AT49" s="194"/>
      <c r="AU49" s="294" t="e">
        <f t="shared" si="4"/>
        <v>#DIV/0!</v>
      </c>
      <c r="AV49" s="194"/>
      <c r="AW49" s="194"/>
      <c r="AX49" s="294" t="e">
        <f t="shared" si="5"/>
        <v>#DIV/0!</v>
      </c>
      <c r="AY49" s="194"/>
      <c r="AZ49" s="194"/>
      <c r="BA49" s="194"/>
      <c r="BB49" s="194"/>
      <c r="BC49" s="194"/>
      <c r="BD49" s="219" t="e">
        <f t="shared" si="6"/>
        <v>#DIV/0!</v>
      </c>
      <c r="BE49" s="294" t="e">
        <f t="shared" si="7"/>
        <v>#DIV/0!</v>
      </c>
      <c r="BF49" s="194"/>
      <c r="BG49" s="194"/>
      <c r="BH49" s="1"/>
    </row>
    <row r="50" spans="1:60" s="3" customFormat="1" x14ac:dyDescent="0.35">
      <c r="A50" s="33"/>
      <c r="B50" s="33"/>
      <c r="C50" s="1"/>
      <c r="D50" s="1"/>
      <c r="E50" s="1"/>
      <c r="F50" s="193"/>
      <c r="G50" s="193"/>
      <c r="H50" s="193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294">
        <f t="shared" si="0"/>
        <v>0</v>
      </c>
      <c r="AE50" s="194"/>
      <c r="AF50" s="194"/>
      <c r="AG50" s="194"/>
      <c r="AH50" s="294">
        <f t="shared" si="1"/>
        <v>0</v>
      </c>
      <c r="AI50" s="194"/>
      <c r="AJ50" s="294" t="e">
        <f t="shared" si="2"/>
        <v>#DIV/0!</v>
      </c>
      <c r="AK50" s="194"/>
      <c r="AL50" s="194"/>
      <c r="AM50" s="194"/>
      <c r="AN50" s="194"/>
      <c r="AO50" s="294" t="e">
        <f t="shared" si="3"/>
        <v>#DIV/0!</v>
      </c>
      <c r="AP50" s="194"/>
      <c r="AQ50" s="194"/>
      <c r="AR50" s="194"/>
      <c r="AS50" s="194"/>
      <c r="AT50" s="194"/>
      <c r="AU50" s="294" t="e">
        <f t="shared" si="4"/>
        <v>#DIV/0!</v>
      </c>
      <c r="AV50" s="194"/>
      <c r="AW50" s="194"/>
      <c r="AX50" s="294" t="e">
        <f t="shared" si="5"/>
        <v>#DIV/0!</v>
      </c>
      <c r="AY50" s="194"/>
      <c r="AZ50" s="194"/>
      <c r="BA50" s="194"/>
      <c r="BB50" s="194"/>
      <c r="BC50" s="194"/>
      <c r="BD50" s="219" t="e">
        <f t="shared" si="6"/>
        <v>#DIV/0!</v>
      </c>
      <c r="BE50" s="294" t="e">
        <f t="shared" si="7"/>
        <v>#DIV/0!</v>
      </c>
      <c r="BF50" s="194"/>
      <c r="BG50" s="194"/>
      <c r="BH50" s="1"/>
    </row>
    <row r="51" spans="1:60" s="3" customFormat="1" x14ac:dyDescent="0.35">
      <c r="A51" s="33"/>
      <c r="B51" s="33"/>
      <c r="C51" s="1"/>
      <c r="D51" s="1"/>
      <c r="E51" s="1"/>
      <c r="F51" s="193"/>
      <c r="G51" s="193"/>
      <c r="H51" s="193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294">
        <f t="shared" si="0"/>
        <v>0</v>
      </c>
      <c r="AE51" s="194"/>
      <c r="AF51" s="194"/>
      <c r="AG51" s="194"/>
      <c r="AH51" s="294">
        <f t="shared" si="1"/>
        <v>0</v>
      </c>
      <c r="AI51" s="194"/>
      <c r="AJ51" s="294" t="e">
        <f t="shared" si="2"/>
        <v>#DIV/0!</v>
      </c>
      <c r="AK51" s="194"/>
      <c r="AL51" s="194"/>
      <c r="AM51" s="194"/>
      <c r="AN51" s="194"/>
      <c r="AO51" s="294" t="e">
        <f t="shared" si="3"/>
        <v>#DIV/0!</v>
      </c>
      <c r="AP51" s="194"/>
      <c r="AQ51" s="194"/>
      <c r="AR51" s="194"/>
      <c r="AS51" s="194"/>
      <c r="AT51" s="194"/>
      <c r="AU51" s="294" t="e">
        <f t="shared" si="4"/>
        <v>#DIV/0!</v>
      </c>
      <c r="AV51" s="194"/>
      <c r="AW51" s="194"/>
      <c r="AX51" s="294" t="e">
        <f t="shared" si="5"/>
        <v>#DIV/0!</v>
      </c>
      <c r="AY51" s="194"/>
      <c r="AZ51" s="194"/>
      <c r="BA51" s="194"/>
      <c r="BB51" s="194"/>
      <c r="BC51" s="194"/>
      <c r="BD51" s="219" t="e">
        <f t="shared" si="6"/>
        <v>#DIV/0!</v>
      </c>
      <c r="BE51" s="294" t="e">
        <f t="shared" si="7"/>
        <v>#DIV/0!</v>
      </c>
      <c r="BF51" s="194"/>
      <c r="BG51" s="194"/>
      <c r="BH51" s="1"/>
    </row>
    <row r="52" spans="1:60" s="3" customFormat="1" x14ac:dyDescent="0.35">
      <c r="A52" s="33"/>
      <c r="B52" s="33"/>
      <c r="C52" s="1"/>
      <c r="D52" s="1"/>
      <c r="E52" s="1"/>
      <c r="F52" s="193"/>
      <c r="G52" s="193"/>
      <c r="H52" s="193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294">
        <f t="shared" ref="AD52:AD58" si="8">AB52*AC52</f>
        <v>0</v>
      </c>
      <c r="AE52" s="194"/>
      <c r="AF52" s="194"/>
      <c r="AG52" s="194"/>
      <c r="AH52" s="294">
        <f t="shared" ref="AH52:AH58" si="9">AD52-AE52-AF52-AG52</f>
        <v>0</v>
      </c>
      <c r="AI52" s="194"/>
      <c r="AJ52" s="294" t="e">
        <f t="shared" ref="AJ52:AJ58" si="10">AI52/AD52</f>
        <v>#DIV/0!</v>
      </c>
      <c r="AK52" s="194"/>
      <c r="AL52" s="194"/>
      <c r="AM52" s="194"/>
      <c r="AN52" s="194"/>
      <c r="AO52" s="294" t="e">
        <f t="shared" ref="AO52:AO58" si="11">(AK52*AL52*AM52)/AD52</f>
        <v>#DIV/0!</v>
      </c>
      <c r="AP52" s="194"/>
      <c r="AQ52" s="194"/>
      <c r="AR52" s="194"/>
      <c r="AS52" s="194"/>
      <c r="AT52" s="194"/>
      <c r="AU52" s="294" t="e">
        <f t="shared" ref="AU52:AU58" si="12">AT52/AR52</f>
        <v>#DIV/0!</v>
      </c>
      <c r="AV52" s="194"/>
      <c r="AW52" s="194"/>
      <c r="AX52" s="294" t="e">
        <f t="shared" ref="AX52:AX58" si="13">AW52/AT52</f>
        <v>#DIV/0!</v>
      </c>
      <c r="AY52" s="194"/>
      <c r="AZ52" s="194"/>
      <c r="BA52" s="194"/>
      <c r="BB52" s="194"/>
      <c r="BC52" s="194"/>
      <c r="BD52" s="219" t="e">
        <f t="shared" ref="BD52:BD58" si="14">BC52/(AI52+AN52+AR52)</f>
        <v>#DIV/0!</v>
      </c>
      <c r="BE52" s="294" t="e">
        <f t="shared" ref="BE52:BE58" si="15">BC52/AB52</f>
        <v>#DIV/0!</v>
      </c>
      <c r="BF52" s="194"/>
      <c r="BG52" s="194"/>
      <c r="BH52" s="1"/>
    </row>
    <row r="53" spans="1:60" s="3" customFormat="1" x14ac:dyDescent="0.35">
      <c r="A53" s="33"/>
      <c r="B53" s="33"/>
      <c r="C53" s="1"/>
      <c r="D53" s="1"/>
      <c r="E53" s="1"/>
      <c r="F53" s="193"/>
      <c r="G53" s="193"/>
      <c r="H53" s="193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294">
        <f t="shared" si="8"/>
        <v>0</v>
      </c>
      <c r="AE53" s="194"/>
      <c r="AF53" s="194"/>
      <c r="AG53" s="194"/>
      <c r="AH53" s="294">
        <f t="shared" si="9"/>
        <v>0</v>
      </c>
      <c r="AI53" s="194"/>
      <c r="AJ53" s="294" t="e">
        <f t="shared" si="10"/>
        <v>#DIV/0!</v>
      </c>
      <c r="AK53" s="194"/>
      <c r="AL53" s="194"/>
      <c r="AM53" s="194"/>
      <c r="AN53" s="194"/>
      <c r="AO53" s="294" t="e">
        <f t="shared" si="11"/>
        <v>#DIV/0!</v>
      </c>
      <c r="AP53" s="194"/>
      <c r="AQ53" s="194"/>
      <c r="AR53" s="194"/>
      <c r="AS53" s="194"/>
      <c r="AT53" s="194"/>
      <c r="AU53" s="294" t="e">
        <f t="shared" si="12"/>
        <v>#DIV/0!</v>
      </c>
      <c r="AV53" s="194"/>
      <c r="AW53" s="194"/>
      <c r="AX53" s="294" t="e">
        <f t="shared" si="13"/>
        <v>#DIV/0!</v>
      </c>
      <c r="AY53" s="194"/>
      <c r="AZ53" s="194"/>
      <c r="BA53" s="194"/>
      <c r="BB53" s="194"/>
      <c r="BC53" s="194"/>
      <c r="BD53" s="219" t="e">
        <f t="shared" si="14"/>
        <v>#DIV/0!</v>
      </c>
      <c r="BE53" s="294" t="e">
        <f t="shared" si="15"/>
        <v>#DIV/0!</v>
      </c>
      <c r="BF53" s="194"/>
      <c r="BG53" s="194"/>
      <c r="BH53" s="1"/>
    </row>
    <row r="54" spans="1:60" s="3" customFormat="1" x14ac:dyDescent="0.35">
      <c r="A54" s="33"/>
      <c r="B54" s="33"/>
      <c r="C54" s="1"/>
      <c r="D54" s="1"/>
      <c r="E54" s="1"/>
      <c r="F54" s="193"/>
      <c r="G54" s="193"/>
      <c r="H54" s="193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294">
        <f t="shared" si="8"/>
        <v>0</v>
      </c>
      <c r="AE54" s="194"/>
      <c r="AF54" s="194"/>
      <c r="AG54" s="194"/>
      <c r="AH54" s="294">
        <f t="shared" si="9"/>
        <v>0</v>
      </c>
      <c r="AI54" s="194"/>
      <c r="AJ54" s="294" t="e">
        <f t="shared" si="10"/>
        <v>#DIV/0!</v>
      </c>
      <c r="AK54" s="194"/>
      <c r="AL54" s="194"/>
      <c r="AM54" s="194"/>
      <c r="AN54" s="194"/>
      <c r="AO54" s="294" t="e">
        <f t="shared" si="11"/>
        <v>#DIV/0!</v>
      </c>
      <c r="AP54" s="194"/>
      <c r="AQ54" s="194"/>
      <c r="AR54" s="194"/>
      <c r="AS54" s="194"/>
      <c r="AT54" s="194"/>
      <c r="AU54" s="294" t="e">
        <f t="shared" si="12"/>
        <v>#DIV/0!</v>
      </c>
      <c r="AV54" s="194"/>
      <c r="AW54" s="194"/>
      <c r="AX54" s="294" t="e">
        <f t="shared" si="13"/>
        <v>#DIV/0!</v>
      </c>
      <c r="AY54" s="194"/>
      <c r="AZ54" s="194"/>
      <c r="BA54" s="194"/>
      <c r="BB54" s="194"/>
      <c r="BC54" s="194"/>
      <c r="BD54" s="219" t="e">
        <f t="shared" si="14"/>
        <v>#DIV/0!</v>
      </c>
      <c r="BE54" s="294" t="e">
        <f t="shared" si="15"/>
        <v>#DIV/0!</v>
      </c>
      <c r="BF54" s="194"/>
      <c r="BG54" s="194"/>
      <c r="BH54" s="1"/>
    </row>
    <row r="55" spans="1:60" s="3" customFormat="1" x14ac:dyDescent="0.35">
      <c r="A55" s="33"/>
      <c r="B55" s="33"/>
      <c r="C55" s="1"/>
      <c r="D55" s="1"/>
      <c r="E55" s="1"/>
      <c r="F55" s="193"/>
      <c r="G55" s="193"/>
      <c r="H55" s="193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294">
        <f t="shared" si="8"/>
        <v>0</v>
      </c>
      <c r="AE55" s="194"/>
      <c r="AF55" s="194"/>
      <c r="AG55" s="194"/>
      <c r="AH55" s="294">
        <f t="shared" si="9"/>
        <v>0</v>
      </c>
      <c r="AI55" s="194"/>
      <c r="AJ55" s="294" t="e">
        <f t="shared" si="10"/>
        <v>#DIV/0!</v>
      </c>
      <c r="AK55" s="194"/>
      <c r="AL55" s="194"/>
      <c r="AM55" s="194"/>
      <c r="AN55" s="194"/>
      <c r="AO55" s="294" t="e">
        <f t="shared" si="11"/>
        <v>#DIV/0!</v>
      </c>
      <c r="AP55" s="194"/>
      <c r="AQ55" s="194"/>
      <c r="AR55" s="194"/>
      <c r="AS55" s="194"/>
      <c r="AT55" s="194"/>
      <c r="AU55" s="294" t="e">
        <f t="shared" si="12"/>
        <v>#DIV/0!</v>
      </c>
      <c r="AV55" s="194"/>
      <c r="AW55" s="194"/>
      <c r="AX55" s="294" t="e">
        <f t="shared" si="13"/>
        <v>#DIV/0!</v>
      </c>
      <c r="AY55" s="194"/>
      <c r="AZ55" s="194"/>
      <c r="BA55" s="194"/>
      <c r="BB55" s="194"/>
      <c r="BC55" s="194"/>
      <c r="BD55" s="219" t="e">
        <f t="shared" si="14"/>
        <v>#DIV/0!</v>
      </c>
      <c r="BE55" s="294" t="e">
        <f t="shared" si="15"/>
        <v>#DIV/0!</v>
      </c>
      <c r="BF55" s="194"/>
      <c r="BG55" s="194"/>
      <c r="BH55" s="1"/>
    </row>
    <row r="56" spans="1:60" s="3" customFormat="1" x14ac:dyDescent="0.35">
      <c r="A56" s="33"/>
      <c r="B56" s="33"/>
      <c r="C56" s="1"/>
      <c r="D56" s="1"/>
      <c r="E56" s="1"/>
      <c r="F56" s="193"/>
      <c r="G56" s="193"/>
      <c r="H56" s="193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294">
        <f t="shared" si="8"/>
        <v>0</v>
      </c>
      <c r="AE56" s="194"/>
      <c r="AF56" s="194"/>
      <c r="AG56" s="194"/>
      <c r="AH56" s="294">
        <f t="shared" si="9"/>
        <v>0</v>
      </c>
      <c r="AI56" s="194"/>
      <c r="AJ56" s="294" t="e">
        <f t="shared" si="10"/>
        <v>#DIV/0!</v>
      </c>
      <c r="AK56" s="194"/>
      <c r="AL56" s="194"/>
      <c r="AM56" s="194"/>
      <c r="AN56" s="194"/>
      <c r="AO56" s="294" t="e">
        <f t="shared" si="11"/>
        <v>#DIV/0!</v>
      </c>
      <c r="AP56" s="194"/>
      <c r="AQ56" s="194"/>
      <c r="AR56" s="194"/>
      <c r="AS56" s="194"/>
      <c r="AT56" s="194"/>
      <c r="AU56" s="294" t="e">
        <f t="shared" si="12"/>
        <v>#DIV/0!</v>
      </c>
      <c r="AV56" s="194"/>
      <c r="AW56" s="194"/>
      <c r="AX56" s="294" t="e">
        <f t="shared" si="13"/>
        <v>#DIV/0!</v>
      </c>
      <c r="AY56" s="194"/>
      <c r="AZ56" s="194"/>
      <c r="BA56" s="194"/>
      <c r="BB56" s="194"/>
      <c r="BC56" s="194"/>
      <c r="BD56" s="219" t="e">
        <f t="shared" si="14"/>
        <v>#DIV/0!</v>
      </c>
      <c r="BE56" s="294" t="e">
        <f t="shared" si="15"/>
        <v>#DIV/0!</v>
      </c>
      <c r="BF56" s="194"/>
      <c r="BG56" s="194"/>
      <c r="BH56" s="1"/>
    </row>
    <row r="57" spans="1:60" s="3" customFormat="1" x14ac:dyDescent="0.35">
      <c r="A57" s="33"/>
      <c r="B57" s="33"/>
      <c r="C57" s="1"/>
      <c r="D57" s="1"/>
      <c r="E57" s="1"/>
      <c r="F57" s="193"/>
      <c r="G57" s="193"/>
      <c r="H57" s="193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294">
        <f t="shared" si="8"/>
        <v>0</v>
      </c>
      <c r="AE57" s="194"/>
      <c r="AF57" s="194"/>
      <c r="AG57" s="194"/>
      <c r="AH57" s="294">
        <f t="shared" si="9"/>
        <v>0</v>
      </c>
      <c r="AI57" s="194"/>
      <c r="AJ57" s="294" t="e">
        <f t="shared" si="10"/>
        <v>#DIV/0!</v>
      </c>
      <c r="AK57" s="194"/>
      <c r="AL57" s="194"/>
      <c r="AM57" s="194"/>
      <c r="AN57" s="194"/>
      <c r="AO57" s="294" t="e">
        <f t="shared" si="11"/>
        <v>#DIV/0!</v>
      </c>
      <c r="AP57" s="194"/>
      <c r="AQ57" s="194"/>
      <c r="AR57" s="194"/>
      <c r="AS57" s="194"/>
      <c r="AT57" s="194"/>
      <c r="AU57" s="294" t="e">
        <f t="shared" si="12"/>
        <v>#DIV/0!</v>
      </c>
      <c r="AV57" s="194"/>
      <c r="AW57" s="194"/>
      <c r="AX57" s="294" t="e">
        <f t="shared" si="13"/>
        <v>#DIV/0!</v>
      </c>
      <c r="AY57" s="194"/>
      <c r="AZ57" s="194"/>
      <c r="BA57" s="194"/>
      <c r="BB57" s="194"/>
      <c r="BC57" s="194"/>
      <c r="BD57" s="219" t="e">
        <f t="shared" si="14"/>
        <v>#DIV/0!</v>
      </c>
      <c r="BE57" s="294" t="e">
        <f t="shared" si="15"/>
        <v>#DIV/0!</v>
      </c>
      <c r="BF57" s="194"/>
      <c r="BG57" s="194"/>
      <c r="BH57" s="1"/>
    </row>
    <row r="58" spans="1:60" s="3" customFormat="1" x14ac:dyDescent="0.35">
      <c r="A58" s="33"/>
      <c r="B58" s="33"/>
      <c r="C58" s="1"/>
      <c r="D58" s="1"/>
      <c r="E58" s="1"/>
      <c r="F58" s="193"/>
      <c r="G58" s="193"/>
      <c r="H58" s="193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294">
        <f t="shared" si="8"/>
        <v>0</v>
      </c>
      <c r="AE58" s="194"/>
      <c r="AF58" s="194"/>
      <c r="AG58" s="194"/>
      <c r="AH58" s="294">
        <f t="shared" si="9"/>
        <v>0</v>
      </c>
      <c r="AI58" s="194"/>
      <c r="AJ58" s="294" t="e">
        <f t="shared" si="10"/>
        <v>#DIV/0!</v>
      </c>
      <c r="AK58" s="194"/>
      <c r="AL58" s="194"/>
      <c r="AM58" s="194"/>
      <c r="AN58" s="194"/>
      <c r="AO58" s="294" t="e">
        <f t="shared" si="11"/>
        <v>#DIV/0!</v>
      </c>
      <c r="AP58" s="194"/>
      <c r="AQ58" s="194"/>
      <c r="AR58" s="194"/>
      <c r="AS58" s="194"/>
      <c r="AT58" s="194"/>
      <c r="AU58" s="294" t="e">
        <f t="shared" si="12"/>
        <v>#DIV/0!</v>
      </c>
      <c r="AV58" s="194"/>
      <c r="AW58" s="194"/>
      <c r="AX58" s="294" t="e">
        <f t="shared" si="13"/>
        <v>#DIV/0!</v>
      </c>
      <c r="AY58" s="194"/>
      <c r="AZ58" s="194"/>
      <c r="BA58" s="194"/>
      <c r="BB58" s="194"/>
      <c r="BC58" s="194"/>
      <c r="BD58" s="219" t="e">
        <f t="shared" si="14"/>
        <v>#DIV/0!</v>
      </c>
      <c r="BE58" s="294" t="e">
        <f t="shared" si="15"/>
        <v>#DIV/0!</v>
      </c>
      <c r="BF58" s="194"/>
      <c r="BG58" s="194"/>
      <c r="BH58" s="1"/>
    </row>
  </sheetData>
  <sheetProtection algorithmName="SHA-512" hashValue="cPct7dAQL/XWzAXZXO7nygBrw3RNjrsf/CVRRDWznQKsQRUwV89Z3f90Ril+gewtxqZ+NstGVc4Kum1cf6bTGw==" saltValue="hsa1vXdJ5XzuaXVC85SxxA==" spinCount="100000" sheet="1" objects="1" scenarios="1" selectLockedCells="1"/>
  <mergeCells count="9">
    <mergeCell ref="Q19:R19"/>
    <mergeCell ref="E22:E23"/>
    <mergeCell ref="B6:D6"/>
    <mergeCell ref="A1:BG1"/>
    <mergeCell ref="A3:D3"/>
    <mergeCell ref="A9:D9"/>
    <mergeCell ref="B4:D4"/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8" scale="25" orientation="landscape" r:id="rId1"/>
  <colBreaks count="3" manualBreakCount="3">
    <brk id="5" max="1048575" man="1"/>
    <brk id="22" max="1048575" man="1"/>
    <brk id="4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90" zoomScaleNormal="90" workbookViewId="0">
      <selection activeCell="D6" sqref="D6"/>
    </sheetView>
  </sheetViews>
  <sheetFormatPr defaultColWidth="8.81640625" defaultRowHeight="14.5" x14ac:dyDescent="0.35"/>
  <cols>
    <col min="1" max="1" width="4.08984375" style="157" bestFit="1" customWidth="1"/>
    <col min="2" max="2" width="60" style="158" bestFit="1" customWidth="1"/>
    <col min="3" max="3" width="9.453125" style="158" customWidth="1"/>
    <col min="4" max="4" width="15.81640625" style="159" bestFit="1" customWidth="1"/>
    <col min="5" max="16384" width="8.81640625" style="139"/>
  </cols>
  <sheetData>
    <row r="1" spans="1:13" ht="15" customHeight="1" thickBot="1" x14ac:dyDescent="0.4">
      <c r="A1" s="251" t="s">
        <v>192</v>
      </c>
      <c r="B1" s="252"/>
      <c r="C1" s="252"/>
      <c r="D1" s="252"/>
      <c r="E1" s="253"/>
      <c r="F1" s="138"/>
      <c r="G1" s="138"/>
      <c r="H1" s="138"/>
      <c r="I1" s="138"/>
      <c r="J1" s="138"/>
      <c r="K1" s="138"/>
      <c r="L1" s="138"/>
      <c r="M1" s="138"/>
    </row>
    <row r="3" spans="1:13" ht="29" x14ac:dyDescent="0.35">
      <c r="A3" s="140"/>
      <c r="B3" s="141"/>
      <c r="C3" s="141"/>
      <c r="D3" s="142" t="s">
        <v>179</v>
      </c>
      <c r="E3" s="143"/>
    </row>
    <row r="4" spans="1:13" ht="13" customHeight="1" x14ac:dyDescent="0.35">
      <c r="A4" s="284">
        <v>4.0999999999999996</v>
      </c>
      <c r="B4" s="144" t="s">
        <v>180</v>
      </c>
      <c r="C4" s="145"/>
      <c r="D4" s="146"/>
      <c r="E4" s="147"/>
    </row>
    <row r="5" spans="1:13" ht="13" customHeight="1" x14ac:dyDescent="0.35">
      <c r="A5" s="285"/>
      <c r="B5" s="145" t="s">
        <v>181</v>
      </c>
      <c r="C5" s="145"/>
      <c r="D5" s="148"/>
      <c r="E5" s="147"/>
    </row>
    <row r="6" spans="1:13" ht="13" customHeight="1" x14ac:dyDescent="0.35">
      <c r="A6" s="285"/>
      <c r="B6" s="145" t="s">
        <v>182</v>
      </c>
      <c r="C6" s="145"/>
      <c r="D6" s="148"/>
      <c r="E6" s="147"/>
    </row>
    <row r="7" spans="1:13" ht="13" customHeight="1" x14ac:dyDescent="0.35">
      <c r="A7" s="285"/>
      <c r="B7" s="145"/>
      <c r="C7" s="145"/>
      <c r="D7" s="146"/>
      <c r="E7" s="147"/>
    </row>
    <row r="8" spans="1:13" ht="13" customHeight="1" x14ac:dyDescent="0.35">
      <c r="A8" s="285"/>
      <c r="B8" s="145" t="s">
        <v>183</v>
      </c>
      <c r="C8" s="145"/>
      <c r="D8" s="146"/>
      <c r="E8" s="147"/>
    </row>
    <row r="9" spans="1:13" ht="13" customHeight="1" x14ac:dyDescent="0.35">
      <c r="A9" s="285"/>
      <c r="B9" s="283"/>
      <c r="C9" s="283"/>
      <c r="D9" s="146"/>
      <c r="E9" s="147"/>
    </row>
    <row r="10" spans="1:13" ht="13" customHeight="1" x14ac:dyDescent="0.35">
      <c r="A10" s="203"/>
      <c r="B10" s="283"/>
      <c r="C10" s="283"/>
      <c r="D10" s="146"/>
      <c r="E10" s="147"/>
    </row>
    <row r="11" spans="1:13" x14ac:dyDescent="0.35">
      <c r="A11" s="149"/>
      <c r="B11" s="150"/>
      <c r="C11" s="150"/>
      <c r="D11" s="151"/>
      <c r="E11" s="152"/>
    </row>
    <row r="12" spans="1:13" ht="13" customHeight="1" x14ac:dyDescent="0.35">
      <c r="A12" s="284">
        <v>4.2</v>
      </c>
      <c r="B12" s="153" t="s">
        <v>184</v>
      </c>
      <c r="C12" s="154"/>
      <c r="D12" s="155"/>
      <c r="E12" s="156"/>
    </row>
    <row r="13" spans="1:13" ht="13" customHeight="1" x14ac:dyDescent="0.35">
      <c r="A13" s="285"/>
      <c r="B13" s="145" t="s">
        <v>181</v>
      </c>
      <c r="C13" s="145"/>
      <c r="D13" s="148"/>
      <c r="E13" s="147"/>
    </row>
    <row r="14" spans="1:13" ht="13" customHeight="1" x14ac:dyDescent="0.35">
      <c r="A14" s="285"/>
      <c r="B14" s="145" t="s">
        <v>182</v>
      </c>
      <c r="C14" s="145"/>
      <c r="D14" s="148"/>
      <c r="E14" s="147"/>
    </row>
    <row r="15" spans="1:13" ht="13" customHeight="1" x14ac:dyDescent="0.35">
      <c r="A15" s="285"/>
      <c r="B15" s="145"/>
      <c r="C15" s="145"/>
      <c r="D15" s="146"/>
      <c r="E15" s="147"/>
    </row>
    <row r="16" spans="1:13" ht="13" customHeight="1" x14ac:dyDescent="0.35">
      <c r="A16" s="285"/>
      <c r="B16" s="145" t="s">
        <v>183</v>
      </c>
      <c r="C16" s="145"/>
      <c r="D16" s="146"/>
      <c r="E16" s="147"/>
    </row>
    <row r="17" spans="1:5" ht="13" customHeight="1" x14ac:dyDescent="0.35">
      <c r="A17" s="285"/>
      <c r="B17" s="283"/>
      <c r="C17" s="283"/>
      <c r="D17" s="146"/>
      <c r="E17" s="147"/>
    </row>
    <row r="18" spans="1:5" ht="13" customHeight="1" x14ac:dyDescent="0.35">
      <c r="A18" s="285"/>
      <c r="B18" s="283"/>
      <c r="C18" s="283"/>
      <c r="D18" s="146"/>
      <c r="E18" s="147"/>
    </row>
    <row r="19" spans="1:5" x14ac:dyDescent="0.35">
      <c r="A19" s="149"/>
      <c r="B19" s="150"/>
      <c r="C19" s="150"/>
      <c r="D19" s="151"/>
      <c r="E19" s="152"/>
    </row>
    <row r="20" spans="1:5" ht="13" customHeight="1" x14ac:dyDescent="0.35">
      <c r="A20" s="284">
        <v>4.3</v>
      </c>
      <c r="B20" s="153" t="s">
        <v>185</v>
      </c>
      <c r="C20" s="154"/>
      <c r="D20" s="155"/>
      <c r="E20" s="156"/>
    </row>
    <row r="21" spans="1:5" ht="13" customHeight="1" x14ac:dyDescent="0.35">
      <c r="A21" s="285"/>
      <c r="B21" s="145" t="s">
        <v>181</v>
      </c>
      <c r="C21" s="145"/>
      <c r="D21" s="148"/>
      <c r="E21" s="147"/>
    </row>
    <row r="22" spans="1:5" ht="13" customHeight="1" x14ac:dyDescent="0.35">
      <c r="A22" s="285"/>
      <c r="B22" s="145" t="s">
        <v>182</v>
      </c>
      <c r="C22" s="145"/>
      <c r="D22" s="148"/>
      <c r="E22" s="147"/>
    </row>
    <row r="23" spans="1:5" ht="13" customHeight="1" x14ac:dyDescent="0.35">
      <c r="A23" s="285"/>
      <c r="B23" s="145"/>
      <c r="C23" s="145"/>
      <c r="D23" s="146"/>
      <c r="E23" s="147"/>
    </row>
    <row r="24" spans="1:5" ht="13" customHeight="1" x14ac:dyDescent="0.35">
      <c r="A24" s="285"/>
      <c r="B24" s="145" t="s">
        <v>183</v>
      </c>
      <c r="C24" s="145"/>
      <c r="D24" s="146"/>
      <c r="E24" s="147"/>
    </row>
    <row r="25" spans="1:5" ht="13" customHeight="1" x14ac:dyDescent="0.35">
      <c r="A25" s="285"/>
      <c r="B25" s="283"/>
      <c r="C25" s="283"/>
      <c r="D25" s="146"/>
      <c r="E25" s="147"/>
    </row>
    <row r="26" spans="1:5" ht="13" customHeight="1" x14ac:dyDescent="0.35">
      <c r="A26" s="285"/>
      <c r="B26" s="283"/>
      <c r="C26" s="283"/>
      <c r="D26" s="146"/>
      <c r="E26" s="147"/>
    </row>
    <row r="27" spans="1:5" x14ac:dyDescent="0.35">
      <c r="A27" s="149"/>
      <c r="B27" s="150"/>
      <c r="C27" s="150"/>
      <c r="D27" s="151"/>
      <c r="E27" s="152"/>
    </row>
    <row r="28" spans="1:5" ht="13" customHeight="1" x14ac:dyDescent="0.35">
      <c r="A28" s="284">
        <v>4.4000000000000004</v>
      </c>
      <c r="B28" s="153" t="s">
        <v>186</v>
      </c>
      <c r="C28" s="154"/>
      <c r="D28" s="155"/>
      <c r="E28" s="156"/>
    </row>
    <row r="29" spans="1:5" ht="13" customHeight="1" x14ac:dyDescent="0.35">
      <c r="A29" s="285"/>
      <c r="B29" s="145" t="s">
        <v>181</v>
      </c>
      <c r="C29" s="145"/>
      <c r="D29" s="148"/>
      <c r="E29" s="147"/>
    </row>
    <row r="30" spans="1:5" ht="13" customHeight="1" x14ac:dyDescent="0.35">
      <c r="A30" s="285"/>
      <c r="B30" s="145" t="s">
        <v>182</v>
      </c>
      <c r="C30" s="145"/>
      <c r="D30" s="148"/>
      <c r="E30" s="147"/>
    </row>
    <row r="31" spans="1:5" ht="13" customHeight="1" x14ac:dyDescent="0.35">
      <c r="A31" s="285"/>
      <c r="B31" s="145"/>
      <c r="C31" s="145"/>
      <c r="D31" s="146"/>
      <c r="E31" s="147"/>
    </row>
    <row r="32" spans="1:5" ht="13" customHeight="1" x14ac:dyDescent="0.35">
      <c r="A32" s="285"/>
      <c r="B32" s="145" t="s">
        <v>183</v>
      </c>
      <c r="C32" s="145"/>
      <c r="D32" s="146"/>
      <c r="E32" s="147"/>
    </row>
    <row r="33" spans="1:5" ht="13" customHeight="1" x14ac:dyDescent="0.35">
      <c r="A33" s="285"/>
      <c r="B33" s="283"/>
      <c r="C33" s="283"/>
      <c r="D33" s="146"/>
      <c r="E33" s="147"/>
    </row>
    <row r="34" spans="1:5" ht="13" customHeight="1" x14ac:dyDescent="0.35">
      <c r="A34" s="285"/>
      <c r="B34" s="283"/>
      <c r="C34" s="283"/>
      <c r="D34" s="146"/>
      <c r="E34" s="147"/>
    </row>
    <row r="35" spans="1:5" x14ac:dyDescent="0.35">
      <c r="A35" s="149"/>
      <c r="B35" s="150"/>
      <c r="C35" s="150"/>
      <c r="D35" s="151"/>
      <c r="E35" s="152"/>
    </row>
    <row r="36" spans="1:5" ht="13" customHeight="1" x14ac:dyDescent="0.35">
      <c r="A36" s="284">
        <v>4.5</v>
      </c>
      <c r="B36" s="153" t="s">
        <v>187</v>
      </c>
      <c r="C36" s="154"/>
      <c r="D36" s="155"/>
      <c r="E36" s="156"/>
    </row>
    <row r="37" spans="1:5" ht="13" customHeight="1" x14ac:dyDescent="0.35">
      <c r="A37" s="285"/>
      <c r="B37" s="145" t="s">
        <v>181</v>
      </c>
      <c r="C37" s="145"/>
      <c r="D37" s="148"/>
      <c r="E37" s="147"/>
    </row>
    <row r="38" spans="1:5" ht="13" customHeight="1" x14ac:dyDescent="0.35">
      <c r="A38" s="285"/>
      <c r="B38" s="145" t="s">
        <v>182</v>
      </c>
      <c r="C38" s="145"/>
      <c r="D38" s="148"/>
      <c r="E38" s="147"/>
    </row>
    <row r="39" spans="1:5" ht="13" customHeight="1" x14ac:dyDescent="0.35">
      <c r="A39" s="285"/>
      <c r="B39" s="145"/>
      <c r="C39" s="145"/>
      <c r="D39" s="146"/>
      <c r="E39" s="147"/>
    </row>
    <row r="40" spans="1:5" ht="13" customHeight="1" x14ac:dyDescent="0.35">
      <c r="A40" s="285"/>
      <c r="B40" s="145" t="s">
        <v>183</v>
      </c>
      <c r="C40" s="145"/>
      <c r="D40" s="146"/>
      <c r="E40" s="147"/>
    </row>
    <row r="41" spans="1:5" ht="13" customHeight="1" x14ac:dyDescent="0.35">
      <c r="A41" s="285"/>
      <c r="B41" s="283"/>
      <c r="C41" s="283"/>
      <c r="D41" s="146"/>
      <c r="E41" s="147"/>
    </row>
    <row r="42" spans="1:5" ht="13" customHeight="1" x14ac:dyDescent="0.35">
      <c r="A42" s="285"/>
      <c r="B42" s="283"/>
      <c r="C42" s="283"/>
      <c r="D42" s="146"/>
      <c r="E42" s="147"/>
    </row>
    <row r="43" spans="1:5" x14ac:dyDescent="0.35">
      <c r="A43" s="149"/>
      <c r="B43" s="150"/>
      <c r="C43" s="150"/>
      <c r="D43" s="151"/>
      <c r="E43" s="152"/>
    </row>
    <row r="44" spans="1:5" ht="13" customHeight="1" x14ac:dyDescent="0.35">
      <c r="A44" s="285">
        <v>4.5999999999999996</v>
      </c>
      <c r="B44" s="144" t="s">
        <v>188</v>
      </c>
      <c r="C44" s="145"/>
      <c r="D44" s="146"/>
      <c r="E44" s="147"/>
    </row>
    <row r="45" spans="1:5" ht="13" customHeight="1" x14ac:dyDescent="0.35">
      <c r="A45" s="285"/>
      <c r="B45" s="145" t="s">
        <v>181</v>
      </c>
      <c r="C45" s="145"/>
      <c r="D45" s="148"/>
      <c r="E45" s="147"/>
    </row>
    <row r="46" spans="1:5" ht="13" customHeight="1" x14ac:dyDescent="0.35">
      <c r="A46" s="285"/>
      <c r="B46" s="145" t="s">
        <v>182</v>
      </c>
      <c r="C46" s="145"/>
      <c r="D46" s="148"/>
      <c r="E46" s="147"/>
    </row>
    <row r="47" spans="1:5" ht="13" customHeight="1" x14ac:dyDescent="0.35">
      <c r="A47" s="285"/>
      <c r="B47" s="145"/>
      <c r="C47" s="145"/>
      <c r="D47" s="146"/>
      <c r="E47" s="147"/>
    </row>
    <row r="48" spans="1:5" ht="13" customHeight="1" x14ac:dyDescent="0.35">
      <c r="A48" s="285"/>
      <c r="B48" s="145" t="s">
        <v>183</v>
      </c>
      <c r="C48" s="145"/>
      <c r="D48" s="146"/>
      <c r="E48" s="147"/>
    </row>
    <row r="49" spans="1:5" ht="13" customHeight="1" x14ac:dyDescent="0.35">
      <c r="A49" s="285"/>
      <c r="B49" s="283"/>
      <c r="C49" s="283"/>
      <c r="D49" s="146"/>
      <c r="E49" s="147"/>
    </row>
    <row r="50" spans="1:5" ht="13" customHeight="1" x14ac:dyDescent="0.35">
      <c r="A50" s="285"/>
      <c r="B50" s="283"/>
      <c r="C50" s="283"/>
      <c r="D50" s="146"/>
      <c r="E50" s="147"/>
    </row>
    <row r="51" spans="1:5" x14ac:dyDescent="0.35">
      <c r="A51" s="149"/>
      <c r="B51" s="150"/>
      <c r="C51" s="150"/>
      <c r="D51" s="151"/>
      <c r="E51" s="152"/>
    </row>
  </sheetData>
  <sheetProtection algorithmName="SHA-512" hashValue="QGt5MaKWsN2ds6jqNXLZbQh+KGD/yHoydxpJW9f8ZQDpNZKVH4m+fTK2x4AM3rnIb6Kwz5uqS9l8e5UeSg9vVA==" saltValue="lcFm3O96Pm2WKC+3ScXfFg==" spinCount="100000" sheet="1" objects="1" scenarios="1" selectLockedCells="1"/>
  <mergeCells count="19">
    <mergeCell ref="A1:E1"/>
    <mergeCell ref="A4:A9"/>
    <mergeCell ref="A12:A18"/>
    <mergeCell ref="A20:A26"/>
    <mergeCell ref="B9:C9"/>
    <mergeCell ref="B18:C18"/>
    <mergeCell ref="B26:C26"/>
    <mergeCell ref="B10:C10"/>
    <mergeCell ref="B17:C17"/>
    <mergeCell ref="B25:C25"/>
    <mergeCell ref="B33:C33"/>
    <mergeCell ref="B41:C41"/>
    <mergeCell ref="B49:C49"/>
    <mergeCell ref="A28:A34"/>
    <mergeCell ref="A36:A42"/>
    <mergeCell ref="A44:A50"/>
    <mergeCell ref="B34:C34"/>
    <mergeCell ref="B42:C42"/>
    <mergeCell ref="B50:C5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="90" zoomScaleNormal="90" workbookViewId="0">
      <selection activeCell="D5" sqref="D5"/>
    </sheetView>
  </sheetViews>
  <sheetFormatPr defaultColWidth="8.81640625" defaultRowHeight="14.5" x14ac:dyDescent="0.35"/>
  <cols>
    <col min="1" max="1" width="3.6328125" style="159" customWidth="1"/>
    <col min="2" max="2" width="48" style="158" bestFit="1" customWidth="1"/>
    <col min="3" max="3" width="9.453125" style="158" customWidth="1"/>
    <col min="4" max="4" width="15.36328125" style="159" bestFit="1" customWidth="1"/>
    <col min="5" max="16384" width="8.81640625" style="139"/>
  </cols>
  <sheetData>
    <row r="1" spans="1:5" ht="15" thickBot="1" x14ac:dyDescent="0.4">
      <c r="A1" s="251" t="s">
        <v>193</v>
      </c>
      <c r="B1" s="252"/>
      <c r="C1" s="252"/>
      <c r="D1" s="252"/>
      <c r="E1" s="253"/>
    </row>
    <row r="3" spans="1:5" ht="29" x14ac:dyDescent="0.35">
      <c r="A3" s="160"/>
      <c r="B3" s="141"/>
      <c r="C3" s="141"/>
      <c r="D3" s="142" t="s">
        <v>179</v>
      </c>
      <c r="E3" s="143"/>
    </row>
    <row r="4" spans="1:5" x14ac:dyDescent="0.35">
      <c r="A4" s="284">
        <v>5.0999999999999996</v>
      </c>
      <c r="B4" s="144" t="s">
        <v>189</v>
      </c>
      <c r="C4" s="145"/>
      <c r="D4" s="146"/>
      <c r="E4" s="147"/>
    </row>
    <row r="5" spans="1:5" x14ac:dyDescent="0.35">
      <c r="A5" s="285"/>
      <c r="B5" s="145" t="s">
        <v>190</v>
      </c>
      <c r="C5" s="145"/>
      <c r="D5" s="148"/>
      <c r="E5" s="147"/>
    </row>
    <row r="6" spans="1:5" x14ac:dyDescent="0.35">
      <c r="A6" s="285"/>
      <c r="B6" s="283"/>
      <c r="C6" s="283"/>
      <c r="D6" s="146"/>
      <c r="E6" s="147"/>
    </row>
    <row r="7" spans="1:5" x14ac:dyDescent="0.35">
      <c r="A7" s="285"/>
      <c r="B7" s="161"/>
      <c r="C7" s="161"/>
      <c r="D7" s="146"/>
      <c r="E7" s="147"/>
    </row>
    <row r="8" spans="1:5" x14ac:dyDescent="0.35">
      <c r="A8" s="285"/>
      <c r="B8" s="161"/>
      <c r="C8" s="161"/>
      <c r="D8" s="146"/>
      <c r="E8" s="147"/>
    </row>
    <row r="9" spans="1:5" x14ac:dyDescent="0.35">
      <c r="A9" s="285"/>
      <c r="B9" s="283"/>
      <c r="C9" s="283"/>
      <c r="D9" s="146"/>
      <c r="E9" s="147"/>
    </row>
    <row r="10" spans="1:5" x14ac:dyDescent="0.35">
      <c r="A10" s="285"/>
      <c r="B10" s="283"/>
      <c r="C10" s="283"/>
      <c r="D10" s="146"/>
      <c r="E10" s="147"/>
    </row>
    <row r="11" spans="1:5" x14ac:dyDescent="0.35">
      <c r="A11" s="285"/>
      <c r="B11" s="283"/>
      <c r="C11" s="283"/>
      <c r="D11" s="146"/>
      <c r="E11" s="147"/>
    </row>
    <row r="12" spans="1:5" x14ac:dyDescent="0.35">
      <c r="A12" s="285"/>
      <c r="B12" s="145"/>
      <c r="C12" s="145"/>
      <c r="D12" s="146"/>
      <c r="E12" s="147"/>
    </row>
    <row r="13" spans="1:5" x14ac:dyDescent="0.35">
      <c r="A13" s="285"/>
      <c r="B13" s="145" t="s">
        <v>191</v>
      </c>
      <c r="C13" s="145"/>
      <c r="D13" s="148"/>
      <c r="E13" s="147"/>
    </row>
    <row r="14" spans="1:5" x14ac:dyDescent="0.35">
      <c r="A14" s="285"/>
      <c r="B14" s="283"/>
      <c r="C14" s="283"/>
      <c r="D14" s="146"/>
      <c r="E14" s="147"/>
    </row>
    <row r="15" spans="1:5" x14ac:dyDescent="0.35">
      <c r="A15" s="285"/>
      <c r="B15" s="283"/>
      <c r="C15" s="283"/>
      <c r="D15" s="146"/>
      <c r="E15" s="147"/>
    </row>
    <row r="16" spans="1:5" x14ac:dyDescent="0.35">
      <c r="A16" s="285"/>
      <c r="B16" s="161"/>
      <c r="C16" s="161"/>
      <c r="D16" s="146"/>
      <c r="E16" s="147"/>
    </row>
    <row r="17" spans="1:5" x14ac:dyDescent="0.35">
      <c r="A17" s="285"/>
      <c r="B17" s="161"/>
      <c r="C17" s="161"/>
      <c r="D17" s="146"/>
      <c r="E17" s="147"/>
    </row>
    <row r="18" spans="1:5" x14ac:dyDescent="0.35">
      <c r="A18" s="285"/>
      <c r="B18" s="283"/>
      <c r="C18" s="283"/>
      <c r="D18" s="146"/>
      <c r="E18" s="147"/>
    </row>
    <row r="19" spans="1:5" x14ac:dyDescent="0.35">
      <c r="A19" s="285"/>
      <c r="B19" s="283"/>
      <c r="C19" s="283"/>
      <c r="D19" s="146"/>
      <c r="E19" s="147"/>
    </row>
    <row r="20" spans="1:5" x14ac:dyDescent="0.35">
      <c r="A20" s="286"/>
      <c r="B20" s="150"/>
      <c r="C20" s="150"/>
      <c r="D20" s="151"/>
      <c r="E20" s="152"/>
    </row>
  </sheetData>
  <sheetProtection algorithmName="SHA-512" hashValue="GvwD0zwxUKQ6qfb+r1rE9KswbrQ1ztK8CSG2KiYSrtZz4QVZio2Tf48mVOMdGwnF0IPsZux5MOK5CLXfTmnPlg==" saltValue="szuG+GQXum0IAzA/pnOsbA==" spinCount="100000" sheet="1" objects="1" scenarios="1" selectLockedCells="1"/>
  <mergeCells count="10">
    <mergeCell ref="B18:C18"/>
    <mergeCell ref="B19:C19"/>
    <mergeCell ref="A1:E1"/>
    <mergeCell ref="A4:A20"/>
    <mergeCell ref="B6:C6"/>
    <mergeCell ref="B9:C9"/>
    <mergeCell ref="B10:C10"/>
    <mergeCell ref="B11:C11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Appendix 1</vt:lpstr>
      <vt:lpstr>Appendix 2</vt:lpstr>
      <vt:lpstr>Appendix 3</vt:lpstr>
      <vt:lpstr>Appendix 4</vt:lpstr>
      <vt:lpstr>Appendix 5</vt:lpstr>
      <vt:lpstr>Appendix 6</vt:lpstr>
      <vt:lpstr>'Appendix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Alisia</dc:creator>
  <cp:lastModifiedBy>Siti Khadijah</cp:lastModifiedBy>
  <cp:lastPrinted>2016-04-21T01:16:26Z</cp:lastPrinted>
  <dcterms:created xsi:type="dcterms:W3CDTF">2016-03-11T02:11:52Z</dcterms:created>
  <dcterms:modified xsi:type="dcterms:W3CDTF">2016-04-22T00:57:44Z</dcterms:modified>
</cp:coreProperties>
</file>